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14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Moses</author>
  </authors>
  <commentList>
    <comment ref="O13" authorId="0">
      <text>
        <r>
          <rPr>
            <b/>
            <sz val="8"/>
            <rFont val="Tahoma"/>
            <family val="0"/>
          </rPr>
          <t>Moses: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<sst xmlns="http://schemas.openxmlformats.org/spreadsheetml/2006/main" count="280" uniqueCount="71">
  <si>
    <t>Weight</t>
  </si>
  <si>
    <t>%</t>
  </si>
  <si>
    <t>HIGH WGT</t>
  </si>
  <si>
    <t>CLASSES</t>
  </si>
  <si>
    <t>80 AND UNDER</t>
  </si>
  <si>
    <t>81 - 100</t>
  </si>
  <si>
    <t>101 - 120</t>
  </si>
  <si>
    <t>121 - UNLIMITED</t>
  </si>
  <si>
    <t>CART</t>
  </si>
  <si>
    <t>WT ADDED</t>
  </si>
  <si>
    <t>NAME</t>
  </si>
  <si>
    <t>HANDLER</t>
  </si>
  <si>
    <t>MT CART</t>
  </si>
  <si>
    <t>NOVICE</t>
  </si>
  <si>
    <t xml:space="preserve"> </t>
  </si>
  <si>
    <t>Sebastian</t>
  </si>
  <si>
    <t>Sheryl Franklin</t>
  </si>
  <si>
    <t>Cinnabar</t>
  </si>
  <si>
    <t>Nanook</t>
  </si>
  <si>
    <t>Cassi</t>
  </si>
  <si>
    <t>Trace</t>
  </si>
  <si>
    <t>Tassi</t>
  </si>
  <si>
    <t>60 AND UNDER</t>
  </si>
  <si>
    <t>P</t>
  </si>
  <si>
    <t>NP</t>
  </si>
  <si>
    <t>Harrisburg Friday 04/12/2013</t>
  </si>
  <si>
    <t>Eire</t>
  </si>
  <si>
    <t>Jill</t>
  </si>
  <si>
    <t>March</t>
  </si>
  <si>
    <t>Kathleen</t>
  </si>
  <si>
    <t>Coby</t>
  </si>
  <si>
    <t>Laura</t>
  </si>
  <si>
    <t>Jelly</t>
  </si>
  <si>
    <t>April</t>
  </si>
  <si>
    <t>Dave</t>
  </si>
  <si>
    <t>Tiffney</t>
  </si>
  <si>
    <t>Jane</t>
  </si>
  <si>
    <t>Darla</t>
  </si>
  <si>
    <t>Brenda</t>
  </si>
  <si>
    <t>Indiana</t>
  </si>
  <si>
    <t>Alicia</t>
  </si>
  <si>
    <t>Kodi</t>
  </si>
  <si>
    <t>Eileen</t>
  </si>
  <si>
    <t>Hemi</t>
  </si>
  <si>
    <t>Shiver</t>
  </si>
  <si>
    <t>Michele</t>
  </si>
  <si>
    <t>Barb</t>
  </si>
  <si>
    <t>Takani</t>
  </si>
  <si>
    <t>T'ing</t>
  </si>
  <si>
    <t>Emmie</t>
  </si>
  <si>
    <t>Nancy</t>
  </si>
  <si>
    <t>Cuda</t>
  </si>
  <si>
    <t>Sophie</t>
  </si>
  <si>
    <t>Roseann</t>
  </si>
  <si>
    <t>Beowulf</t>
  </si>
  <si>
    <t>George</t>
  </si>
  <si>
    <t>Tikaani</t>
  </si>
  <si>
    <t>Shawn</t>
  </si>
  <si>
    <t>Frosty</t>
  </si>
  <si>
    <t>BeeGee</t>
  </si>
  <si>
    <t>Car Hart</t>
  </si>
  <si>
    <t>Boe</t>
  </si>
  <si>
    <t>Bragi</t>
  </si>
  <si>
    <t>Margaret</t>
  </si>
  <si>
    <t>Grendel</t>
  </si>
  <si>
    <t>Sheryl</t>
  </si>
  <si>
    <t>Idy</t>
  </si>
  <si>
    <t>Freightliner</t>
  </si>
  <si>
    <t>Clark</t>
  </si>
  <si>
    <t>Blaze</t>
  </si>
  <si>
    <t>Daniela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</si>
</sst>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35" borderId="0" xfId="0" applyFont="1" applyFill="1" applyAlignment="1">
      <alignment/>
    </xf>
    <xf numFmtId="2" fontId="1" fillId="0" borderId="11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" fillId="38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39" borderId="25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2" fontId="1" fillId="39" borderId="27" xfId="0" applyNumberFormat="1" applyFont="1" applyFill="1" applyBorder="1" applyAlignment="1">
      <alignment horizontal="center"/>
    </xf>
    <xf numFmtId="2" fontId="1" fillId="39" borderId="28" xfId="0" applyNumberFormat="1" applyFont="1" applyFill="1" applyBorder="1" applyAlignment="1">
      <alignment horizontal="center"/>
    </xf>
    <xf numFmtId="0" fontId="1" fillId="39" borderId="0" xfId="0" applyFont="1" applyFill="1" applyBorder="1" applyAlignment="1">
      <alignment/>
    </xf>
    <xf numFmtId="0" fontId="6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33" borderId="34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39" borderId="38" xfId="0" applyFont="1" applyFill="1" applyBorder="1" applyAlignment="1">
      <alignment/>
    </xf>
    <xf numFmtId="0" fontId="1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41" xfId="0" applyFont="1" applyFill="1" applyBorder="1" applyAlignment="1">
      <alignment horizontal="center"/>
    </xf>
    <xf numFmtId="2" fontId="1" fillId="39" borderId="40" xfId="0" applyNumberFormat="1" applyFont="1" applyFill="1" applyBorder="1" applyAlignment="1">
      <alignment horizontal="center"/>
    </xf>
    <xf numFmtId="2" fontId="1" fillId="39" borderId="41" xfId="0" applyNumberFormat="1" applyFont="1" applyFill="1" applyBorder="1" applyAlignment="1">
      <alignment horizontal="center"/>
    </xf>
    <xf numFmtId="2" fontId="1" fillId="39" borderId="42" xfId="0" applyNumberFormat="1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4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44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1" fillId="36" borderId="4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46" xfId="0" applyNumberFormat="1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2" fontId="1" fillId="42" borderId="10" xfId="0" applyNumberFormat="1" applyFont="1" applyFill="1" applyBorder="1" applyAlignment="1">
      <alignment horizontal="center"/>
    </xf>
    <xf numFmtId="0" fontId="1" fillId="42" borderId="0" xfId="0" applyFont="1" applyFill="1" applyBorder="1" applyAlignment="1">
      <alignment/>
    </xf>
    <xf numFmtId="0" fontId="1" fillId="42" borderId="10" xfId="0" applyFont="1" applyFill="1" applyBorder="1" applyAlignment="1">
      <alignment/>
    </xf>
    <xf numFmtId="2" fontId="1" fillId="42" borderId="22" xfId="0" applyNumberFormat="1" applyFont="1" applyFill="1" applyBorder="1" applyAlignment="1">
      <alignment horizontal="center"/>
    </xf>
    <xf numFmtId="2" fontId="1" fillId="42" borderId="47" xfId="0" applyNumberFormat="1" applyFont="1" applyFill="1" applyBorder="1" applyAlignment="1">
      <alignment horizontal="center"/>
    </xf>
    <xf numFmtId="2" fontId="1" fillId="42" borderId="48" xfId="0" applyNumberFormat="1" applyFont="1" applyFill="1" applyBorder="1" applyAlignment="1">
      <alignment horizontal="center"/>
    </xf>
    <xf numFmtId="0" fontId="1" fillId="40" borderId="49" xfId="0" applyFont="1" applyFill="1" applyBorder="1" applyAlignment="1">
      <alignment horizontal="center"/>
    </xf>
    <xf numFmtId="0" fontId="1" fillId="42" borderId="50" xfId="0" applyFont="1" applyFill="1" applyBorder="1" applyAlignment="1">
      <alignment horizontal="center"/>
    </xf>
    <xf numFmtId="0" fontId="1" fillId="42" borderId="38" xfId="0" applyFont="1" applyFill="1" applyBorder="1" applyAlignment="1">
      <alignment horizontal="center"/>
    </xf>
    <xf numFmtId="0" fontId="1" fillId="42" borderId="51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0" fontId="1" fillId="38" borderId="34" xfId="0" applyFont="1" applyFill="1" applyBorder="1" applyAlignment="1">
      <alignment horizontal="center"/>
    </xf>
    <xf numFmtId="0" fontId="1" fillId="38" borderId="49" xfId="0" applyFont="1" applyFill="1" applyBorder="1" applyAlignment="1">
      <alignment horizontal="center"/>
    </xf>
    <xf numFmtId="0" fontId="1" fillId="38" borderId="5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84"/>
  <sheetViews>
    <sheetView tabSelected="1" zoomScale="50" zoomScaleNormal="50" zoomScalePageLayoutView="0" workbookViewId="0" topLeftCell="B56">
      <pane xSplit="4" topLeftCell="AB1" activePane="topRight" state="frozen"/>
      <selection pane="topLeft" activeCell="B50" sqref="B50"/>
      <selection pane="topRight" activeCell="AQ27" sqref="AQ27"/>
    </sheetView>
  </sheetViews>
  <sheetFormatPr defaultColWidth="9.140625" defaultRowHeight="12.75"/>
  <cols>
    <col min="1" max="1" width="8.7109375" style="3" bestFit="1" customWidth="1"/>
    <col min="2" max="2" width="21.421875" style="2" bestFit="1" customWidth="1"/>
    <col min="3" max="3" width="9.8515625" style="2" customWidth="1"/>
    <col min="4" max="4" width="20.28125" style="2" customWidth="1"/>
    <col min="5" max="5" width="14.421875" style="2" customWidth="1"/>
    <col min="6" max="19" width="9.7109375" style="2" customWidth="1"/>
    <col min="20" max="37" width="9.140625" style="2" customWidth="1"/>
    <col min="38" max="38" width="12.140625" style="2" bestFit="1" customWidth="1"/>
    <col min="39" max="41" width="12.140625" style="2" customWidth="1"/>
    <col min="42" max="42" width="15.421875" style="2" bestFit="1" customWidth="1"/>
    <col min="43" max="43" width="14.00390625" style="2" bestFit="1" customWidth="1"/>
    <col min="44" max="16384" width="9.140625" style="2" customWidth="1"/>
  </cols>
  <sheetData>
    <row r="1" ht="18.75" thickBot="1">
      <c r="B1" s="2" t="s">
        <v>25</v>
      </c>
    </row>
    <row r="2" spans="2:41" ht="24" thickBot="1">
      <c r="B2" s="87" t="s">
        <v>9</v>
      </c>
      <c r="C2" s="88"/>
      <c r="D2" s="89"/>
      <c r="E2" s="34" t="s">
        <v>14</v>
      </c>
      <c r="F2" s="36">
        <v>100</v>
      </c>
      <c r="G2" s="2">
        <v>100</v>
      </c>
      <c r="H2" s="2">
        <v>100</v>
      </c>
      <c r="I2" s="2">
        <v>100</v>
      </c>
      <c r="J2" s="2">
        <v>100</v>
      </c>
      <c r="K2" s="2">
        <v>100</v>
      </c>
      <c r="L2" s="2">
        <v>100</v>
      </c>
      <c r="M2" s="2">
        <v>100</v>
      </c>
      <c r="N2" s="2">
        <v>100</v>
      </c>
      <c r="O2" s="2">
        <v>100</v>
      </c>
      <c r="P2" s="2">
        <v>100</v>
      </c>
      <c r="Q2" s="2">
        <v>100</v>
      </c>
      <c r="R2" s="2">
        <v>100</v>
      </c>
      <c r="S2" s="2">
        <v>100</v>
      </c>
      <c r="T2" s="2">
        <v>100</v>
      </c>
      <c r="U2" s="2">
        <v>100</v>
      </c>
      <c r="V2" s="2">
        <v>100</v>
      </c>
      <c r="W2" s="2">
        <v>100</v>
      </c>
      <c r="X2" s="2">
        <v>100</v>
      </c>
      <c r="Y2" s="2">
        <v>100</v>
      </c>
      <c r="Z2" s="2">
        <v>100</v>
      </c>
      <c r="AA2" s="2">
        <v>100</v>
      </c>
      <c r="AB2" s="2">
        <v>100</v>
      </c>
      <c r="AC2" s="2">
        <v>100</v>
      </c>
      <c r="AD2" s="2">
        <v>100</v>
      </c>
      <c r="AE2" s="2">
        <v>100</v>
      </c>
      <c r="AF2" s="2">
        <v>100</v>
      </c>
      <c r="AG2" s="2">
        <v>100</v>
      </c>
      <c r="AH2" s="2">
        <v>100</v>
      </c>
      <c r="AI2" s="2">
        <v>100</v>
      </c>
      <c r="AJ2" s="2">
        <v>100</v>
      </c>
      <c r="AK2" s="2">
        <v>100</v>
      </c>
      <c r="AL2" s="2">
        <v>100</v>
      </c>
      <c r="AM2" s="2">
        <v>100</v>
      </c>
      <c r="AN2" s="2">
        <v>100</v>
      </c>
      <c r="AO2" s="2">
        <v>100</v>
      </c>
    </row>
    <row r="3" spans="2:43" ht="18.75" thickBot="1">
      <c r="B3" s="49"/>
      <c r="C3" s="49"/>
      <c r="D3" s="49"/>
      <c r="E3" s="49">
        <v>300</v>
      </c>
      <c r="F3" s="5">
        <f aca="true" t="shared" si="0" ref="F3:AO3">SUM(E3+F2)</f>
        <v>400</v>
      </c>
      <c r="G3" s="5">
        <f t="shared" si="0"/>
        <v>500</v>
      </c>
      <c r="H3" s="5">
        <f t="shared" si="0"/>
        <v>600</v>
      </c>
      <c r="I3" s="5">
        <f t="shared" si="0"/>
        <v>700</v>
      </c>
      <c r="J3" s="5">
        <f>SUM(I3+J2)</f>
        <v>800</v>
      </c>
      <c r="K3" s="5">
        <f t="shared" si="0"/>
        <v>900</v>
      </c>
      <c r="L3" s="5">
        <f t="shared" si="0"/>
        <v>1000</v>
      </c>
      <c r="M3" s="5">
        <f t="shared" si="0"/>
        <v>1100</v>
      </c>
      <c r="N3" s="5">
        <f t="shared" si="0"/>
        <v>1200</v>
      </c>
      <c r="O3" s="5">
        <f t="shared" si="0"/>
        <v>1300</v>
      </c>
      <c r="P3" s="5">
        <f t="shared" si="0"/>
        <v>1400</v>
      </c>
      <c r="Q3" s="5">
        <f t="shared" si="0"/>
        <v>1500</v>
      </c>
      <c r="R3" s="5">
        <f t="shared" si="0"/>
        <v>1600</v>
      </c>
      <c r="S3" s="5">
        <f t="shared" si="0"/>
        <v>1700</v>
      </c>
      <c r="T3" s="5">
        <f t="shared" si="0"/>
        <v>1800</v>
      </c>
      <c r="U3" s="5">
        <f t="shared" si="0"/>
        <v>1900</v>
      </c>
      <c r="V3" s="5">
        <f t="shared" si="0"/>
        <v>2000</v>
      </c>
      <c r="W3" s="5">
        <f t="shared" si="0"/>
        <v>2100</v>
      </c>
      <c r="X3" s="5">
        <f t="shared" si="0"/>
        <v>2200</v>
      </c>
      <c r="Y3" s="5">
        <f t="shared" si="0"/>
        <v>2300</v>
      </c>
      <c r="Z3" s="5">
        <f t="shared" si="0"/>
        <v>2400</v>
      </c>
      <c r="AA3" s="5">
        <f t="shared" si="0"/>
        <v>2500</v>
      </c>
      <c r="AB3" s="5">
        <f t="shared" si="0"/>
        <v>2600</v>
      </c>
      <c r="AC3" s="5">
        <f t="shared" si="0"/>
        <v>2700</v>
      </c>
      <c r="AD3" s="5">
        <f t="shared" si="0"/>
        <v>2800</v>
      </c>
      <c r="AE3" s="5">
        <f t="shared" si="0"/>
        <v>2900</v>
      </c>
      <c r="AF3" s="5">
        <f t="shared" si="0"/>
        <v>3000</v>
      </c>
      <c r="AG3" s="5">
        <f t="shared" si="0"/>
        <v>3100</v>
      </c>
      <c r="AH3" s="5">
        <f t="shared" si="0"/>
        <v>3200</v>
      </c>
      <c r="AI3" s="5">
        <f t="shared" si="0"/>
        <v>3300</v>
      </c>
      <c r="AJ3" s="5">
        <f t="shared" si="0"/>
        <v>3400</v>
      </c>
      <c r="AK3" s="5">
        <f t="shared" si="0"/>
        <v>3500</v>
      </c>
      <c r="AL3" s="5">
        <f t="shared" si="0"/>
        <v>3600</v>
      </c>
      <c r="AM3" s="5">
        <f t="shared" si="0"/>
        <v>3700</v>
      </c>
      <c r="AN3" s="5">
        <f t="shared" si="0"/>
        <v>3800</v>
      </c>
      <c r="AO3" s="5">
        <f t="shared" si="0"/>
        <v>3900</v>
      </c>
      <c r="AP3" s="1" t="s">
        <v>2</v>
      </c>
      <c r="AQ3" s="2" t="s">
        <v>1</v>
      </c>
    </row>
    <row r="4" ht="18.75" hidden="1" thickBot="1">
      <c r="B4" s="2" t="s">
        <v>3</v>
      </c>
    </row>
    <row r="5" ht="18.75" hidden="1" thickBot="1">
      <c r="B5" s="2" t="s">
        <v>4</v>
      </c>
    </row>
    <row r="6" ht="18.75" hidden="1" thickBot="1">
      <c r="B6" s="2" t="s">
        <v>5</v>
      </c>
    </row>
    <row r="7" ht="18.75" hidden="1" thickBot="1">
      <c r="B7" s="2" t="s">
        <v>6</v>
      </c>
    </row>
    <row r="8" ht="18.75" hidden="1" thickBot="1">
      <c r="B8" s="2" t="s">
        <v>7</v>
      </c>
    </row>
    <row r="9" ht="18.75" hidden="1" thickBot="1"/>
    <row r="10" ht="18.75" hidden="1" thickBot="1"/>
    <row r="11" spans="2:6" ht="24" hidden="1" thickBot="1">
      <c r="B11" s="87" t="s">
        <v>8</v>
      </c>
      <c r="C11" s="88"/>
      <c r="D11" s="89"/>
      <c r="E11" s="34"/>
      <c r="F11" s="36">
        <v>300</v>
      </c>
    </row>
    <row r="12" spans="2:6" ht="6" customHeight="1" hidden="1" thickBot="1">
      <c r="B12" s="87" t="s">
        <v>9</v>
      </c>
      <c r="C12" s="88"/>
      <c r="D12" s="89"/>
      <c r="E12" s="34"/>
      <c r="F12" s="36">
        <v>80</v>
      </c>
    </row>
    <row r="13" spans="2:43" ht="5.25" customHeight="1" hidden="1" thickBot="1">
      <c r="B13" s="49"/>
      <c r="C13" s="49"/>
      <c r="D13" s="49"/>
      <c r="E13" s="49"/>
      <c r="F13" s="5">
        <f>SUM(F11:F12)</f>
        <v>380</v>
      </c>
      <c r="G13" s="5">
        <f>SUM(F13+F12)</f>
        <v>460</v>
      </c>
      <c r="H13" s="5">
        <f>SUM(G13+F12)</f>
        <v>540</v>
      </c>
      <c r="I13" s="5">
        <f>SUM(H13+F12)</f>
        <v>620</v>
      </c>
      <c r="J13" s="5">
        <f>SUM(I13+F12)</f>
        <v>700</v>
      </c>
      <c r="K13" s="5">
        <f>SUM(J13+F12)</f>
        <v>780</v>
      </c>
      <c r="L13" s="5">
        <f>SUM(K13+F12)</f>
        <v>860</v>
      </c>
      <c r="M13" s="5">
        <f>SUM(L13+F12)</f>
        <v>940</v>
      </c>
      <c r="N13" s="5">
        <f>SUM(M13+F12)</f>
        <v>1020</v>
      </c>
      <c r="O13" s="5">
        <f>SUM(N13+F12)</f>
        <v>1100</v>
      </c>
      <c r="P13" s="5">
        <f>SUM(O13+F12)</f>
        <v>1180</v>
      </c>
      <c r="Q13" s="5">
        <f>SUM(P13+F12)</f>
        <v>1260</v>
      </c>
      <c r="R13" s="5">
        <f>SUM(Q13+F12)</f>
        <v>1340</v>
      </c>
      <c r="S13" s="5">
        <f>SUM(R13+F12)</f>
        <v>1420</v>
      </c>
      <c r="T13" s="5">
        <f>SUM(S13+F12)</f>
        <v>1500</v>
      </c>
      <c r="U13" s="5">
        <f>SUM(T13+F12)</f>
        <v>1580</v>
      </c>
      <c r="V13" s="5">
        <f>SUM(U13+F12)</f>
        <v>1660</v>
      </c>
      <c r="W13" s="5">
        <f>SUM(V13+F12)</f>
        <v>1740</v>
      </c>
      <c r="X13" s="5">
        <f>SUM(W13+F12)</f>
        <v>1820</v>
      </c>
      <c r="Y13" s="5">
        <f>SUM(X13+F12)</f>
        <v>1900</v>
      </c>
      <c r="Z13" s="5">
        <f>SUM(Y13+F12)</f>
        <v>1980</v>
      </c>
      <c r="AA13" s="5">
        <f>SUM(Z13+F12)</f>
        <v>2060</v>
      </c>
      <c r="AB13" s="5">
        <f>SUM(AA13+F12)</f>
        <v>2140</v>
      </c>
      <c r="AC13" s="5">
        <f>SUM(AB13+F12)</f>
        <v>2220</v>
      </c>
      <c r="AD13" s="5">
        <f>SUM(AC13+F12)</f>
        <v>2300</v>
      </c>
      <c r="AE13" s="5">
        <f>SUM(AD13+F12)</f>
        <v>2380</v>
      </c>
      <c r="AF13" s="5">
        <f>SUM(AE13+F12)</f>
        <v>2460</v>
      </c>
      <c r="AG13" s="5">
        <f>SUM(AF13+F12)</f>
        <v>2540</v>
      </c>
      <c r="AH13" s="5">
        <f>SUM(AG13+F12)</f>
        <v>2620</v>
      </c>
      <c r="AI13" s="5">
        <f>SUM(AH13+F12)</f>
        <v>2700</v>
      </c>
      <c r="AJ13" s="5">
        <f>SUM(AI13+F12)</f>
        <v>2780</v>
      </c>
      <c r="AK13" s="5">
        <f>SUM(AJ13+F12)</f>
        <v>2860</v>
      </c>
      <c r="AL13" s="5">
        <f>SUM(AK13+F12)</f>
        <v>2940</v>
      </c>
      <c r="AM13" s="5">
        <f>SUM(AL13+F12)</f>
        <v>3020</v>
      </c>
      <c r="AN13" s="5">
        <f>SUM(AM13+F12)</f>
        <v>3100</v>
      </c>
      <c r="AO13" s="5">
        <f>SUM(AN13+F12)</f>
        <v>3180</v>
      </c>
      <c r="AP13" s="1" t="s">
        <v>2</v>
      </c>
      <c r="AQ13" s="2" t="s">
        <v>1</v>
      </c>
    </row>
    <row r="14" spans="2:48" ht="4.5" customHeight="1" hidden="1" thickBot="1">
      <c r="B14" s="29"/>
      <c r="C14" s="30"/>
      <c r="D14" s="30"/>
      <c r="E14" s="33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2"/>
      <c r="AJ14" s="52"/>
      <c r="AK14" s="52"/>
      <c r="AL14" s="52"/>
      <c r="AM14" s="52"/>
      <c r="AN14" s="52"/>
      <c r="AO14" s="52"/>
      <c r="AP14" s="32"/>
      <c r="AQ14" s="6"/>
      <c r="AR14" s="4"/>
      <c r="AS14" s="4"/>
      <c r="AT14" s="4"/>
      <c r="AU14" s="4"/>
      <c r="AV14" s="4"/>
    </row>
    <row r="15" spans="2:42" ht="18.75" thickBot="1">
      <c r="B15" s="83" t="s">
        <v>13</v>
      </c>
      <c r="C15" s="83"/>
      <c r="D15" s="83"/>
      <c r="E15" s="49" t="s">
        <v>12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0"/>
      <c r="AJ15" s="40"/>
      <c r="AK15" s="40"/>
      <c r="AL15" s="40"/>
      <c r="AM15" s="40"/>
      <c r="AN15" s="40"/>
      <c r="AO15" s="40"/>
      <c r="AP15" s="1"/>
    </row>
    <row r="16" spans="2:42" ht="18">
      <c r="B16" s="46" t="s">
        <v>10</v>
      </c>
      <c r="C16" s="47" t="s">
        <v>0</v>
      </c>
      <c r="D16" s="50" t="s">
        <v>11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0"/>
      <c r="AJ16" s="40"/>
      <c r="AK16" s="40"/>
      <c r="AL16" s="40"/>
      <c r="AM16" s="40"/>
      <c r="AN16" s="40"/>
      <c r="AO16" s="40"/>
      <c r="AP16" s="1"/>
    </row>
    <row r="17" spans="2:42" ht="18">
      <c r="B17" s="48" t="s">
        <v>26</v>
      </c>
      <c r="C17" s="49">
        <v>59</v>
      </c>
      <c r="D17" s="49" t="s">
        <v>27</v>
      </c>
      <c r="E17" s="49">
        <v>36.33</v>
      </c>
      <c r="F17" s="49">
        <v>5.22</v>
      </c>
      <c r="G17" s="49">
        <v>15.59</v>
      </c>
      <c r="H17" s="49">
        <v>7.16</v>
      </c>
      <c r="I17" s="49">
        <v>39.97</v>
      </c>
      <c r="J17" s="49" t="s">
        <v>24</v>
      </c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15"/>
    </row>
    <row r="18" spans="2:42" ht="18">
      <c r="B18" s="57" t="s">
        <v>28</v>
      </c>
      <c r="C18" s="40">
        <v>67</v>
      </c>
      <c r="D18" s="40" t="s">
        <v>29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58"/>
    </row>
    <row r="19" spans="2:42" ht="18">
      <c r="B19" s="57" t="s">
        <v>30</v>
      </c>
      <c r="C19" s="40">
        <v>83</v>
      </c>
      <c r="D19" s="40" t="s">
        <v>31</v>
      </c>
      <c r="E19" s="40">
        <v>10.81</v>
      </c>
      <c r="F19" s="40">
        <v>7.71</v>
      </c>
      <c r="G19" s="40">
        <v>13.66</v>
      </c>
      <c r="H19" s="40">
        <v>42.75</v>
      </c>
      <c r="I19" s="40">
        <v>54.34</v>
      </c>
      <c r="J19" s="40" t="s">
        <v>24</v>
      </c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58"/>
    </row>
    <row r="20" spans="2:42" ht="18">
      <c r="B20" s="57" t="s">
        <v>32</v>
      </c>
      <c r="C20" s="40">
        <v>110</v>
      </c>
      <c r="D20" s="40" t="s">
        <v>33</v>
      </c>
      <c r="E20" s="40">
        <v>9.44</v>
      </c>
      <c r="F20" s="40">
        <v>8.16</v>
      </c>
      <c r="G20" s="40">
        <v>21.41</v>
      </c>
      <c r="H20" s="40">
        <v>38.47</v>
      </c>
      <c r="I20" s="40">
        <v>26.57</v>
      </c>
      <c r="J20" s="40" t="s">
        <v>24</v>
      </c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58"/>
    </row>
    <row r="21" spans="2:42" ht="18">
      <c r="B21" s="57" t="s">
        <v>69</v>
      </c>
      <c r="C21" s="40">
        <v>76</v>
      </c>
      <c r="D21" s="40" t="s">
        <v>70</v>
      </c>
      <c r="E21" s="40">
        <v>5.57</v>
      </c>
      <c r="F21" s="40">
        <v>7.46</v>
      </c>
      <c r="G21" s="40">
        <v>27.31</v>
      </c>
      <c r="H21" s="40">
        <v>38.87</v>
      </c>
      <c r="I21" s="40">
        <v>54.54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58"/>
    </row>
    <row r="22" spans="2:48" ht="18.75" thickBot="1">
      <c r="B22" s="76" t="s">
        <v>49</v>
      </c>
      <c r="C22" s="8">
        <v>72</v>
      </c>
      <c r="D22" s="43" t="s">
        <v>50</v>
      </c>
      <c r="E22" s="62">
        <v>39.03</v>
      </c>
      <c r="F22" s="63">
        <v>59.59</v>
      </c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61"/>
      <c r="AQ22" s="4"/>
      <c r="AR22" s="4"/>
      <c r="AS22" s="4"/>
      <c r="AT22" s="4"/>
      <c r="AU22" s="4"/>
      <c r="AV22" s="4"/>
    </row>
    <row r="23" spans="2:41" ht="24" thickBot="1">
      <c r="B23" s="87" t="s">
        <v>9</v>
      </c>
      <c r="C23" s="88"/>
      <c r="D23" s="89"/>
      <c r="E23" s="34" t="s">
        <v>14</v>
      </c>
      <c r="F23" s="36">
        <v>100</v>
      </c>
      <c r="G23" s="2">
        <v>100</v>
      </c>
      <c r="H23" s="2">
        <v>100</v>
      </c>
      <c r="I23" s="2">
        <v>100</v>
      </c>
      <c r="J23" s="2">
        <v>100</v>
      </c>
      <c r="K23" s="2">
        <v>100</v>
      </c>
      <c r="L23" s="2">
        <v>100</v>
      </c>
      <c r="M23" s="2">
        <v>100</v>
      </c>
      <c r="N23" s="2">
        <v>100</v>
      </c>
      <c r="O23" s="2">
        <v>100</v>
      </c>
      <c r="P23" s="2">
        <v>100</v>
      </c>
      <c r="Q23" s="2">
        <v>100</v>
      </c>
      <c r="R23" s="2">
        <v>100</v>
      </c>
      <c r="S23" s="2">
        <v>100</v>
      </c>
      <c r="T23" s="2">
        <v>100</v>
      </c>
      <c r="U23" s="2">
        <v>100</v>
      </c>
      <c r="V23" s="2">
        <v>100</v>
      </c>
      <c r="W23" s="2">
        <v>100</v>
      </c>
      <c r="X23" s="2">
        <v>100</v>
      </c>
      <c r="Y23" s="2">
        <v>100</v>
      </c>
      <c r="Z23" s="2">
        <v>100</v>
      </c>
      <c r="AA23" s="2">
        <v>100</v>
      </c>
      <c r="AB23" s="2">
        <v>100</v>
      </c>
      <c r="AC23" s="2">
        <v>100</v>
      </c>
      <c r="AD23" s="2">
        <v>100</v>
      </c>
      <c r="AE23" s="2">
        <v>100</v>
      </c>
      <c r="AF23" s="2">
        <v>100</v>
      </c>
      <c r="AG23" s="2">
        <v>100</v>
      </c>
      <c r="AH23" s="2">
        <v>100</v>
      </c>
      <c r="AI23" s="2">
        <v>100</v>
      </c>
      <c r="AJ23" s="2">
        <v>100</v>
      </c>
      <c r="AK23" s="2">
        <v>100</v>
      </c>
      <c r="AL23" s="2">
        <v>100</v>
      </c>
      <c r="AM23" s="2">
        <v>100</v>
      </c>
      <c r="AN23" s="2">
        <v>100</v>
      </c>
      <c r="AO23" s="2">
        <v>100</v>
      </c>
    </row>
    <row r="24" spans="2:43" ht="18.75" thickBot="1">
      <c r="B24" s="49"/>
      <c r="C24" s="49"/>
      <c r="D24" s="49"/>
      <c r="E24" s="49">
        <v>300</v>
      </c>
      <c r="F24" s="5">
        <f>SUM(E24+F23)</f>
        <v>400</v>
      </c>
      <c r="G24" s="5">
        <f>SUM(F24+G23)</f>
        <v>500</v>
      </c>
      <c r="H24" s="5">
        <f aca="true" t="shared" si="1" ref="H24:AO24">SUM(G24+H23)</f>
        <v>600</v>
      </c>
      <c r="I24" s="5">
        <f t="shared" si="1"/>
        <v>700</v>
      </c>
      <c r="J24" s="5">
        <f t="shared" si="1"/>
        <v>800</v>
      </c>
      <c r="K24" s="5">
        <f t="shared" si="1"/>
        <v>900</v>
      </c>
      <c r="L24" s="5">
        <f t="shared" si="1"/>
        <v>1000</v>
      </c>
      <c r="M24" s="5">
        <f t="shared" si="1"/>
        <v>1100</v>
      </c>
      <c r="N24" s="5">
        <f t="shared" si="1"/>
        <v>1200</v>
      </c>
      <c r="O24" s="5">
        <f t="shared" si="1"/>
        <v>1300</v>
      </c>
      <c r="P24" s="5">
        <f t="shared" si="1"/>
        <v>1400</v>
      </c>
      <c r="Q24" s="5">
        <f t="shared" si="1"/>
        <v>1500</v>
      </c>
      <c r="R24" s="5">
        <f t="shared" si="1"/>
        <v>1600</v>
      </c>
      <c r="S24" s="5">
        <f t="shared" si="1"/>
        <v>1700</v>
      </c>
      <c r="T24" s="5">
        <f t="shared" si="1"/>
        <v>1800</v>
      </c>
      <c r="U24" s="5">
        <f t="shared" si="1"/>
        <v>1900</v>
      </c>
      <c r="V24" s="5">
        <f t="shared" si="1"/>
        <v>2000</v>
      </c>
      <c r="W24" s="5">
        <f t="shared" si="1"/>
        <v>2100</v>
      </c>
      <c r="X24" s="5">
        <f t="shared" si="1"/>
        <v>2200</v>
      </c>
      <c r="Y24" s="5">
        <f t="shared" si="1"/>
        <v>2300</v>
      </c>
      <c r="Z24" s="5">
        <f t="shared" si="1"/>
        <v>2400</v>
      </c>
      <c r="AA24" s="5">
        <f t="shared" si="1"/>
        <v>2500</v>
      </c>
      <c r="AB24" s="5">
        <f t="shared" si="1"/>
        <v>2600</v>
      </c>
      <c r="AC24" s="5">
        <f t="shared" si="1"/>
        <v>2700</v>
      </c>
      <c r="AD24" s="5">
        <f t="shared" si="1"/>
        <v>2800</v>
      </c>
      <c r="AE24" s="5">
        <f t="shared" si="1"/>
        <v>2900</v>
      </c>
      <c r="AF24" s="5">
        <f t="shared" si="1"/>
        <v>3000</v>
      </c>
      <c r="AG24" s="5">
        <f t="shared" si="1"/>
        <v>3100</v>
      </c>
      <c r="AH24" s="5">
        <f t="shared" si="1"/>
        <v>3200</v>
      </c>
      <c r="AI24" s="5">
        <f t="shared" si="1"/>
        <v>3300</v>
      </c>
      <c r="AJ24" s="5">
        <f t="shared" si="1"/>
        <v>3400</v>
      </c>
      <c r="AK24" s="5">
        <f t="shared" si="1"/>
        <v>3500</v>
      </c>
      <c r="AL24" s="5">
        <f t="shared" si="1"/>
        <v>3600</v>
      </c>
      <c r="AM24" s="5">
        <f t="shared" si="1"/>
        <v>3700</v>
      </c>
      <c r="AN24" s="5">
        <f t="shared" si="1"/>
        <v>3800</v>
      </c>
      <c r="AO24" s="5">
        <f t="shared" si="1"/>
        <v>3900</v>
      </c>
      <c r="AP24" s="1" t="s">
        <v>2</v>
      </c>
      <c r="AQ24" s="2" t="s">
        <v>1</v>
      </c>
    </row>
    <row r="25" spans="2:48" ht="18.75" thickBot="1">
      <c r="B25" s="84" t="s">
        <v>22</v>
      </c>
      <c r="C25" s="85"/>
      <c r="D25" s="86"/>
      <c r="E25" s="35" t="s">
        <v>12</v>
      </c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4" t="e">
        <f>SUM</f>
        <v>#NAME?</v>
      </c>
      <c r="AR25" s="4"/>
      <c r="AS25" s="4"/>
      <c r="AT25" s="4"/>
      <c r="AU25" s="4"/>
      <c r="AV25" s="4"/>
    </row>
    <row r="26" spans="2:48" ht="18">
      <c r="B26" s="7" t="s">
        <v>10</v>
      </c>
      <c r="C26" s="7" t="s">
        <v>0</v>
      </c>
      <c r="D26" s="41" t="s">
        <v>11</v>
      </c>
      <c r="E26" s="8"/>
      <c r="F26" s="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2:48" ht="18.75" thickBot="1">
      <c r="B27" s="59" t="s">
        <v>19</v>
      </c>
      <c r="C27" s="8">
        <v>60</v>
      </c>
      <c r="D27" s="43" t="s">
        <v>34</v>
      </c>
      <c r="E27" s="8" t="s">
        <v>23</v>
      </c>
      <c r="F27" s="6" t="s">
        <v>23</v>
      </c>
      <c r="G27" s="4" t="s">
        <v>23</v>
      </c>
      <c r="H27" s="4">
        <v>5.28</v>
      </c>
      <c r="I27" s="4" t="s">
        <v>23</v>
      </c>
      <c r="J27" s="4" t="s">
        <v>23</v>
      </c>
      <c r="K27" s="4">
        <v>8.34</v>
      </c>
      <c r="L27" s="4" t="s">
        <v>23</v>
      </c>
      <c r="M27" s="4" t="s">
        <v>23</v>
      </c>
      <c r="N27" s="4">
        <v>9</v>
      </c>
      <c r="O27" s="4">
        <v>10.15</v>
      </c>
      <c r="P27" s="4">
        <v>11.75</v>
      </c>
      <c r="Q27" s="4">
        <v>28.37</v>
      </c>
      <c r="R27" s="4" t="s">
        <v>24</v>
      </c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61">
        <v>1500</v>
      </c>
      <c r="AQ27" s="4">
        <f>SUM(AP27/C27)</f>
        <v>25</v>
      </c>
      <c r="AR27" s="4"/>
      <c r="AS27" s="4"/>
      <c r="AT27" s="4"/>
      <c r="AU27" s="4"/>
      <c r="AV27" s="4"/>
    </row>
    <row r="28" spans="2:48" ht="18">
      <c r="B28" s="60"/>
      <c r="C28" s="10"/>
      <c r="D28" s="42"/>
      <c r="E28" s="8"/>
      <c r="F28" s="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2:48" ht="18">
      <c r="B29" s="59"/>
      <c r="C29" s="8"/>
      <c r="D29" s="43"/>
      <c r="E29" s="8"/>
      <c r="F29" s="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2:42" ht="18">
      <c r="B30" s="59"/>
      <c r="C30" s="8"/>
      <c r="D30" s="43"/>
      <c r="E30" s="8"/>
      <c r="F30" s="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58"/>
    </row>
    <row r="31" spans="2:42" ht="18">
      <c r="B31" s="59"/>
      <c r="C31" s="8"/>
      <c r="D31" s="43"/>
      <c r="E31" s="8"/>
      <c r="F31" s="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58"/>
    </row>
    <row r="32" spans="2:42" ht="18">
      <c r="B32" s="59"/>
      <c r="C32" s="8"/>
      <c r="D32" s="43"/>
      <c r="E32" s="8"/>
      <c r="F32" s="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58"/>
    </row>
    <row r="33" spans="2:42" ht="18">
      <c r="B33" s="59"/>
      <c r="C33" s="8"/>
      <c r="D33" s="43"/>
      <c r="E33" s="8"/>
      <c r="F33" s="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58"/>
    </row>
    <row r="34" spans="2:42" ht="18.75" thickBot="1">
      <c r="B34" s="59"/>
      <c r="C34" s="8"/>
      <c r="D34" s="43"/>
      <c r="E34" s="8"/>
      <c r="F34" s="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58"/>
    </row>
    <row r="35" spans="2:41" ht="24" thickBot="1">
      <c r="B35" s="87" t="s">
        <v>9</v>
      </c>
      <c r="C35" s="88"/>
      <c r="D35" s="89"/>
      <c r="E35" s="34" t="s">
        <v>14</v>
      </c>
      <c r="F35" s="36">
        <v>100</v>
      </c>
      <c r="G35" s="36">
        <v>100</v>
      </c>
      <c r="H35" s="36">
        <v>100</v>
      </c>
      <c r="I35" s="36">
        <v>100</v>
      </c>
      <c r="J35" s="36">
        <v>100</v>
      </c>
      <c r="K35" s="36">
        <v>100</v>
      </c>
      <c r="L35" s="36">
        <v>100</v>
      </c>
      <c r="M35" s="36">
        <v>100</v>
      </c>
      <c r="N35" s="36">
        <v>100</v>
      </c>
      <c r="O35" s="36">
        <v>100</v>
      </c>
      <c r="P35" s="36">
        <v>100</v>
      </c>
      <c r="Q35" s="36">
        <v>100</v>
      </c>
      <c r="R35" s="36">
        <v>100</v>
      </c>
      <c r="S35" s="36">
        <v>100</v>
      </c>
      <c r="T35" s="36">
        <v>100</v>
      </c>
      <c r="U35" s="36">
        <v>100</v>
      </c>
      <c r="V35" s="36">
        <v>100</v>
      </c>
      <c r="W35" s="36">
        <v>100</v>
      </c>
      <c r="X35" s="36">
        <v>100</v>
      </c>
      <c r="Y35" s="36">
        <v>100</v>
      </c>
      <c r="Z35" s="36">
        <v>100</v>
      </c>
      <c r="AA35" s="36">
        <v>100</v>
      </c>
      <c r="AB35" s="36">
        <v>100</v>
      </c>
      <c r="AC35" s="36">
        <v>100</v>
      </c>
      <c r="AD35" s="36">
        <v>100</v>
      </c>
      <c r="AE35" s="36">
        <v>100</v>
      </c>
      <c r="AF35" s="36">
        <v>100</v>
      </c>
      <c r="AG35" s="36">
        <v>100</v>
      </c>
      <c r="AH35" s="36">
        <v>100</v>
      </c>
      <c r="AI35" s="36">
        <v>100</v>
      </c>
      <c r="AJ35" s="36">
        <v>100</v>
      </c>
      <c r="AK35" s="36">
        <v>100</v>
      </c>
      <c r="AL35" s="36">
        <v>100</v>
      </c>
      <c r="AM35" s="36">
        <v>100</v>
      </c>
      <c r="AN35" s="36">
        <v>100</v>
      </c>
      <c r="AO35" s="36">
        <v>100</v>
      </c>
    </row>
    <row r="36" spans="2:43" ht="18.75" thickBot="1">
      <c r="B36" s="49"/>
      <c r="C36" s="49"/>
      <c r="D36" s="49"/>
      <c r="E36" s="49">
        <v>300</v>
      </c>
      <c r="F36" s="5">
        <f>SUM(E36+F35)</f>
        <v>400</v>
      </c>
      <c r="G36" s="5">
        <f aca="true" t="shared" si="2" ref="G36:AO36">SUM(F36+G35)</f>
        <v>500</v>
      </c>
      <c r="H36" s="5">
        <f t="shared" si="2"/>
        <v>600</v>
      </c>
      <c r="I36" s="5">
        <f t="shared" si="2"/>
        <v>700</v>
      </c>
      <c r="J36" s="5">
        <f t="shared" si="2"/>
        <v>800</v>
      </c>
      <c r="K36" s="5">
        <f t="shared" si="2"/>
        <v>900</v>
      </c>
      <c r="L36" s="5">
        <f t="shared" si="2"/>
        <v>1000</v>
      </c>
      <c r="M36" s="5">
        <f t="shared" si="2"/>
        <v>1100</v>
      </c>
      <c r="N36" s="5">
        <f t="shared" si="2"/>
        <v>1200</v>
      </c>
      <c r="O36" s="5">
        <f t="shared" si="2"/>
        <v>1300</v>
      </c>
      <c r="P36" s="5">
        <f t="shared" si="2"/>
        <v>1400</v>
      </c>
      <c r="Q36" s="5">
        <f t="shared" si="2"/>
        <v>1500</v>
      </c>
      <c r="R36" s="5">
        <f t="shared" si="2"/>
        <v>1600</v>
      </c>
      <c r="S36" s="5">
        <f t="shared" si="2"/>
        <v>1700</v>
      </c>
      <c r="T36" s="5">
        <f t="shared" si="2"/>
        <v>1800</v>
      </c>
      <c r="U36" s="5">
        <f t="shared" si="2"/>
        <v>1900</v>
      </c>
      <c r="V36" s="5">
        <f t="shared" si="2"/>
        <v>2000</v>
      </c>
      <c r="W36" s="5">
        <f t="shared" si="2"/>
        <v>2100</v>
      </c>
      <c r="X36" s="5">
        <f t="shared" si="2"/>
        <v>2200</v>
      </c>
      <c r="Y36" s="5">
        <f t="shared" si="2"/>
        <v>2300</v>
      </c>
      <c r="Z36" s="5">
        <f t="shared" si="2"/>
        <v>2400</v>
      </c>
      <c r="AA36" s="5">
        <f t="shared" si="2"/>
        <v>2500</v>
      </c>
      <c r="AB36" s="5">
        <f t="shared" si="2"/>
        <v>2600</v>
      </c>
      <c r="AC36" s="5">
        <f t="shared" si="2"/>
        <v>2700</v>
      </c>
      <c r="AD36" s="5">
        <f t="shared" si="2"/>
        <v>2800</v>
      </c>
      <c r="AE36" s="5">
        <f t="shared" si="2"/>
        <v>2900</v>
      </c>
      <c r="AF36" s="5">
        <f t="shared" si="2"/>
        <v>3000</v>
      </c>
      <c r="AG36" s="5">
        <f t="shared" si="2"/>
        <v>3100</v>
      </c>
      <c r="AH36" s="5">
        <f t="shared" si="2"/>
        <v>3200</v>
      </c>
      <c r="AI36" s="5">
        <f t="shared" si="2"/>
        <v>3300</v>
      </c>
      <c r="AJ36" s="5">
        <f t="shared" si="2"/>
        <v>3400</v>
      </c>
      <c r="AK36" s="5">
        <f t="shared" si="2"/>
        <v>3500</v>
      </c>
      <c r="AL36" s="5">
        <f t="shared" si="2"/>
        <v>3600</v>
      </c>
      <c r="AM36" s="5">
        <f t="shared" si="2"/>
        <v>3700</v>
      </c>
      <c r="AN36" s="5">
        <f t="shared" si="2"/>
        <v>3800</v>
      </c>
      <c r="AO36" s="5">
        <f t="shared" si="2"/>
        <v>3900</v>
      </c>
      <c r="AP36" s="1" t="s">
        <v>2</v>
      </c>
      <c r="AQ36" s="2" t="s">
        <v>1</v>
      </c>
    </row>
    <row r="37" spans="2:48" ht="18.75" thickBot="1">
      <c r="B37" s="84" t="s">
        <v>4</v>
      </c>
      <c r="C37" s="85"/>
      <c r="D37" s="86"/>
      <c r="E37" s="35" t="s">
        <v>12</v>
      </c>
      <c r="F37" s="27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4" t="e">
        <f>SUM</f>
        <v>#NAME?</v>
      </c>
      <c r="AR37" s="4"/>
      <c r="AS37" s="4"/>
      <c r="AT37" s="4"/>
      <c r="AU37" s="4"/>
      <c r="AV37" s="4"/>
    </row>
    <row r="38" spans="2:48" ht="18">
      <c r="B38" s="7" t="s">
        <v>10</v>
      </c>
      <c r="C38" s="7" t="s">
        <v>0</v>
      </c>
      <c r="D38" s="41" t="s">
        <v>11</v>
      </c>
      <c r="E38" s="8"/>
      <c r="F38" s="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2:48" ht="18.75" thickBot="1">
      <c r="B39" s="11" t="s">
        <v>37</v>
      </c>
      <c r="C39" s="8">
        <v>75</v>
      </c>
      <c r="D39" s="43" t="s">
        <v>38</v>
      </c>
      <c r="E39" s="62">
        <v>7.72</v>
      </c>
      <c r="F39" s="63" t="s">
        <v>23</v>
      </c>
      <c r="G39" s="64">
        <v>31.72</v>
      </c>
      <c r="H39" s="64" t="s">
        <v>23</v>
      </c>
      <c r="I39" s="64">
        <v>33.06</v>
      </c>
      <c r="J39" s="64" t="s">
        <v>23</v>
      </c>
      <c r="K39" s="64" t="s">
        <v>24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61">
        <v>700</v>
      </c>
      <c r="AQ39" s="4">
        <f>SUM(AP39/C39)</f>
        <v>9.333333333333334</v>
      </c>
      <c r="AR39" s="4"/>
      <c r="AS39" s="4"/>
      <c r="AT39" s="4"/>
      <c r="AU39" s="4"/>
      <c r="AV39" s="4"/>
    </row>
    <row r="40" spans="2:48" ht="18">
      <c r="B40" s="9" t="s">
        <v>39</v>
      </c>
      <c r="C40" s="10">
        <v>75</v>
      </c>
      <c r="D40" s="42" t="s">
        <v>40</v>
      </c>
      <c r="E40" s="62">
        <v>25.66</v>
      </c>
      <c r="F40" s="63">
        <v>8.43</v>
      </c>
      <c r="G40" s="64" t="s">
        <v>23</v>
      </c>
      <c r="H40" s="64">
        <v>10.72</v>
      </c>
      <c r="I40" s="64" t="s">
        <v>23</v>
      </c>
      <c r="J40" s="64" t="s">
        <v>24</v>
      </c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61">
        <v>600</v>
      </c>
      <c r="AQ40" s="4">
        <f>SUM(AP40/C40)</f>
        <v>8</v>
      </c>
      <c r="AR40" s="4"/>
      <c r="AS40" s="4"/>
      <c r="AT40" s="4"/>
      <c r="AU40" s="4"/>
      <c r="AV40" s="4"/>
    </row>
    <row r="41" spans="2:48" ht="18">
      <c r="B41" s="11" t="s">
        <v>41</v>
      </c>
      <c r="C41" s="8">
        <v>69</v>
      </c>
      <c r="D41" s="43" t="s">
        <v>42</v>
      </c>
      <c r="E41" s="62" t="s">
        <v>23</v>
      </c>
      <c r="F41" s="63" t="s">
        <v>23</v>
      </c>
      <c r="G41" s="64">
        <v>7.25</v>
      </c>
      <c r="H41" s="64" t="s">
        <v>23</v>
      </c>
      <c r="I41" s="64" t="s">
        <v>23</v>
      </c>
      <c r="J41" s="64">
        <v>8.69</v>
      </c>
      <c r="K41" s="64" t="s">
        <v>23</v>
      </c>
      <c r="L41" s="64" t="s">
        <v>23</v>
      </c>
      <c r="M41" s="64">
        <v>14.75</v>
      </c>
      <c r="N41" s="64" t="s">
        <v>23</v>
      </c>
      <c r="O41" s="64" t="s">
        <v>24</v>
      </c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61">
        <v>1100</v>
      </c>
      <c r="AQ41" s="4">
        <f aca="true" t="shared" si="3" ref="AQ41:AQ46">SUM(AP41/C41)</f>
        <v>15.942028985507246</v>
      </c>
      <c r="AR41" s="4"/>
      <c r="AS41" s="4"/>
      <c r="AT41" s="4"/>
      <c r="AU41" s="4"/>
      <c r="AV41" s="4"/>
    </row>
    <row r="42" spans="2:48" ht="18.75" thickBot="1">
      <c r="B42" s="11" t="s">
        <v>43</v>
      </c>
      <c r="C42" s="8">
        <v>80</v>
      </c>
      <c r="D42" s="43" t="s">
        <v>34</v>
      </c>
      <c r="E42" s="62" t="s">
        <v>23</v>
      </c>
      <c r="F42" s="63" t="s">
        <v>23</v>
      </c>
      <c r="G42" s="64" t="s">
        <v>23</v>
      </c>
      <c r="H42" s="64">
        <v>4.65</v>
      </c>
      <c r="I42" s="64" t="s">
        <v>23</v>
      </c>
      <c r="J42" s="64" t="s">
        <v>23</v>
      </c>
      <c r="K42" s="64">
        <v>5.47</v>
      </c>
      <c r="L42" s="64" t="s">
        <v>23</v>
      </c>
      <c r="M42" s="64" t="s">
        <v>23</v>
      </c>
      <c r="N42" s="64">
        <v>7.69</v>
      </c>
      <c r="O42" s="64" t="s">
        <v>23</v>
      </c>
      <c r="P42" s="64">
        <v>7.34</v>
      </c>
      <c r="Q42" s="64">
        <v>8.91</v>
      </c>
      <c r="R42" s="64">
        <v>13.78</v>
      </c>
      <c r="S42" s="64">
        <v>11.57</v>
      </c>
      <c r="T42" s="64" t="s">
        <v>24</v>
      </c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61">
        <v>1700</v>
      </c>
      <c r="AQ42" s="4">
        <f t="shared" si="3"/>
        <v>21.25</v>
      </c>
      <c r="AR42" s="4"/>
      <c r="AS42" s="4"/>
      <c r="AT42" s="4"/>
      <c r="AU42" s="4"/>
      <c r="AV42" s="4"/>
    </row>
    <row r="43" spans="2:48" ht="18">
      <c r="B43" s="9" t="s">
        <v>44</v>
      </c>
      <c r="C43" s="10">
        <v>72</v>
      </c>
      <c r="D43" s="42" t="s">
        <v>45</v>
      </c>
      <c r="E43" s="62" t="s">
        <v>23</v>
      </c>
      <c r="F43" s="63" t="s">
        <v>23</v>
      </c>
      <c r="G43" s="64" t="s">
        <v>23</v>
      </c>
      <c r="H43" s="64">
        <v>10.59</v>
      </c>
      <c r="I43" s="64">
        <v>6.93</v>
      </c>
      <c r="J43" s="64">
        <v>7.12</v>
      </c>
      <c r="K43" s="64">
        <v>9.44</v>
      </c>
      <c r="L43" s="64" t="s">
        <v>24</v>
      </c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61">
        <v>900</v>
      </c>
      <c r="AQ43" s="4">
        <f t="shared" si="3"/>
        <v>12.5</v>
      </c>
      <c r="AR43" s="4"/>
      <c r="AS43" s="4"/>
      <c r="AT43" s="4"/>
      <c r="AU43" s="4"/>
      <c r="AV43" s="4"/>
    </row>
    <row r="44" spans="2:48" ht="18">
      <c r="B44" s="11" t="s">
        <v>20</v>
      </c>
      <c r="C44" s="8">
        <v>79</v>
      </c>
      <c r="D44" s="43" t="s">
        <v>46</v>
      </c>
      <c r="E44" s="62">
        <v>53.16</v>
      </c>
      <c r="F44" s="63">
        <v>7.16</v>
      </c>
      <c r="G44" s="64" t="s">
        <v>23</v>
      </c>
      <c r="H44" s="64" t="s">
        <v>24</v>
      </c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61">
        <v>400</v>
      </c>
      <c r="AQ44" s="4">
        <f t="shared" si="3"/>
        <v>5.063291139240507</v>
      </c>
      <c r="AR44" s="4"/>
      <c r="AS44" s="4"/>
      <c r="AT44" s="4"/>
      <c r="AU44" s="4"/>
      <c r="AV44" s="4"/>
    </row>
    <row r="45" spans="2:48" ht="18">
      <c r="B45" s="11" t="s">
        <v>47</v>
      </c>
      <c r="C45" s="8">
        <v>79</v>
      </c>
      <c r="D45" s="43" t="s">
        <v>34</v>
      </c>
      <c r="E45" s="62" t="s">
        <v>23</v>
      </c>
      <c r="F45" s="63" t="s">
        <v>23</v>
      </c>
      <c r="G45" s="64" t="s">
        <v>23</v>
      </c>
      <c r="H45" s="64">
        <v>3.87</v>
      </c>
      <c r="I45" s="64" t="s">
        <v>23</v>
      </c>
      <c r="J45" s="64">
        <v>5.06</v>
      </c>
      <c r="K45" s="64" t="s">
        <v>23</v>
      </c>
      <c r="L45" s="64">
        <v>6.12</v>
      </c>
      <c r="M45" s="64" t="s">
        <v>23</v>
      </c>
      <c r="N45" s="64">
        <v>7</v>
      </c>
      <c r="O45" s="64">
        <v>9.06</v>
      </c>
      <c r="P45" s="64" t="s">
        <v>24</v>
      </c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61">
        <v>1300</v>
      </c>
      <c r="AQ45" s="4">
        <f t="shared" si="3"/>
        <v>16.455696202531644</v>
      </c>
      <c r="AR45" s="4"/>
      <c r="AS45" s="4"/>
      <c r="AT45" s="4"/>
      <c r="AU45" s="4"/>
      <c r="AV45" s="4"/>
    </row>
    <row r="46" spans="2:48" ht="18">
      <c r="B46" s="11" t="s">
        <v>48</v>
      </c>
      <c r="C46" s="8">
        <v>78</v>
      </c>
      <c r="D46" s="43" t="s">
        <v>29</v>
      </c>
      <c r="E46" s="62">
        <v>9.28</v>
      </c>
      <c r="F46" s="63">
        <v>9.75</v>
      </c>
      <c r="G46" s="64">
        <v>20.85</v>
      </c>
      <c r="H46" s="64" t="s">
        <v>24</v>
      </c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61">
        <v>500</v>
      </c>
      <c r="AQ46" s="4">
        <f t="shared" si="3"/>
        <v>6.410256410256411</v>
      </c>
      <c r="AR46" s="4"/>
      <c r="AS46" s="4"/>
      <c r="AT46" s="4"/>
      <c r="AU46" s="4"/>
      <c r="AV46" s="4"/>
    </row>
    <row r="47" spans="2:48" ht="18">
      <c r="B47" s="25" t="s">
        <v>21</v>
      </c>
      <c r="C47" s="26">
        <v>70</v>
      </c>
      <c r="D47" s="44" t="s">
        <v>31</v>
      </c>
      <c r="E47" s="62">
        <v>4.87</v>
      </c>
      <c r="F47" s="65">
        <v>7.5</v>
      </c>
      <c r="G47" s="66" t="s">
        <v>23</v>
      </c>
      <c r="H47" s="66">
        <v>26.22</v>
      </c>
      <c r="I47" s="66">
        <v>19.69</v>
      </c>
      <c r="J47" s="66" t="s">
        <v>24</v>
      </c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61">
        <v>700</v>
      </c>
      <c r="AQ47" s="4">
        <f>SUM(AP47/C47)</f>
        <v>10</v>
      </c>
      <c r="AR47" s="4"/>
      <c r="AS47" s="4"/>
      <c r="AT47" s="4"/>
      <c r="AU47" s="4"/>
      <c r="AV47" s="4"/>
    </row>
    <row r="48" spans="2:48" ht="18">
      <c r="B48" s="25" t="s">
        <v>51</v>
      </c>
      <c r="C48" s="26">
        <v>79</v>
      </c>
      <c r="D48" s="44" t="s">
        <v>34</v>
      </c>
      <c r="E48" s="62" t="s">
        <v>23</v>
      </c>
      <c r="F48" s="62" t="s">
        <v>23</v>
      </c>
      <c r="G48" s="62" t="s">
        <v>23</v>
      </c>
      <c r="H48" s="62">
        <v>3.81</v>
      </c>
      <c r="I48" s="62" t="s">
        <v>23</v>
      </c>
      <c r="J48" s="62" t="s">
        <v>23</v>
      </c>
      <c r="K48" s="62">
        <v>5.65</v>
      </c>
      <c r="L48" s="62" t="s">
        <v>23</v>
      </c>
      <c r="M48" s="66">
        <v>6.1</v>
      </c>
      <c r="N48" s="66" t="s">
        <v>23</v>
      </c>
      <c r="O48" s="66">
        <v>8.35</v>
      </c>
      <c r="P48" s="66">
        <v>8.91</v>
      </c>
      <c r="Q48" s="66">
        <v>12.29</v>
      </c>
      <c r="R48" s="66">
        <v>19.89</v>
      </c>
      <c r="S48" s="66">
        <v>23.97</v>
      </c>
      <c r="T48" s="66" t="s">
        <v>24</v>
      </c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61">
        <v>1700</v>
      </c>
      <c r="AQ48" s="4">
        <f>SUM(AP48/C48)</f>
        <v>21.518987341772153</v>
      </c>
      <c r="AR48" s="4"/>
      <c r="AS48" s="4"/>
      <c r="AT48" s="4"/>
      <c r="AU48" s="4"/>
      <c r="AV48" s="4"/>
    </row>
    <row r="49" spans="2:48" ht="18">
      <c r="B49" s="25" t="s">
        <v>52</v>
      </c>
      <c r="C49" s="26">
        <v>75</v>
      </c>
      <c r="D49" s="44" t="s">
        <v>53</v>
      </c>
      <c r="E49" s="62">
        <v>8.22</v>
      </c>
      <c r="F49" s="65" t="s">
        <v>23</v>
      </c>
      <c r="G49" s="66">
        <v>10.65</v>
      </c>
      <c r="H49" s="66" t="s">
        <v>23</v>
      </c>
      <c r="I49" s="66">
        <v>9.97</v>
      </c>
      <c r="J49" s="66" t="s">
        <v>23</v>
      </c>
      <c r="K49" s="66">
        <v>48.78</v>
      </c>
      <c r="L49" s="66" t="s">
        <v>24</v>
      </c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61">
        <v>900</v>
      </c>
      <c r="AQ49" s="4">
        <f>SUM(AP49/C49)</f>
        <v>12</v>
      </c>
      <c r="AR49" s="4"/>
      <c r="AS49" s="4"/>
      <c r="AT49" s="4"/>
      <c r="AU49" s="4"/>
      <c r="AV49" s="4"/>
    </row>
    <row r="50" spans="2:48" ht="18">
      <c r="B50" s="25" t="s">
        <v>66</v>
      </c>
      <c r="C50" s="26">
        <v>73</v>
      </c>
      <c r="D50" s="44" t="s">
        <v>63</v>
      </c>
      <c r="E50" s="62" t="s">
        <v>23</v>
      </c>
      <c r="F50" s="65" t="s">
        <v>23</v>
      </c>
      <c r="G50" s="66">
        <v>4.75</v>
      </c>
      <c r="H50" s="66" t="s">
        <v>23</v>
      </c>
      <c r="I50" s="66" t="s">
        <v>23</v>
      </c>
      <c r="J50" s="66">
        <v>6.56</v>
      </c>
      <c r="K50" s="66" t="s">
        <v>23</v>
      </c>
      <c r="L50" s="66">
        <v>7.21</v>
      </c>
      <c r="M50" s="66" t="s">
        <v>23</v>
      </c>
      <c r="N50" s="66">
        <v>13.34</v>
      </c>
      <c r="O50" s="66" t="s">
        <v>24</v>
      </c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61">
        <v>1200</v>
      </c>
      <c r="AQ50" s="4">
        <f>SUM(AP50/C50)</f>
        <v>16.438356164383563</v>
      </c>
      <c r="AR50" s="4"/>
      <c r="AS50" s="4"/>
      <c r="AT50" s="4"/>
      <c r="AU50" s="4"/>
      <c r="AV50" s="4"/>
    </row>
    <row r="51" spans="2:48" ht="18.75" thickBot="1">
      <c r="B51" s="71" t="s">
        <v>35</v>
      </c>
      <c r="C51" s="72">
        <v>61</v>
      </c>
      <c r="D51" s="72" t="s">
        <v>36</v>
      </c>
      <c r="E51" s="73" t="s">
        <v>23</v>
      </c>
      <c r="F51" s="74">
        <v>4.59</v>
      </c>
      <c r="G51" s="75" t="s">
        <v>23</v>
      </c>
      <c r="H51" s="75">
        <v>6</v>
      </c>
      <c r="I51" s="75">
        <v>6.96</v>
      </c>
      <c r="J51" s="75">
        <v>6.5</v>
      </c>
      <c r="K51" s="75">
        <v>8.15</v>
      </c>
      <c r="L51" s="75">
        <v>12.44</v>
      </c>
      <c r="M51" s="75">
        <v>9.87</v>
      </c>
      <c r="N51" s="75" t="s">
        <v>24</v>
      </c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2"/>
      <c r="AJ51" s="82"/>
      <c r="AK51" s="82"/>
      <c r="AL51" s="82"/>
      <c r="AM51" s="82"/>
      <c r="AN51" s="82"/>
      <c r="AO51" s="82"/>
      <c r="AP51" s="61">
        <v>1100</v>
      </c>
      <c r="AQ51" s="4">
        <f>SUM(AP51/C51)</f>
        <v>18.0327868852459</v>
      </c>
      <c r="AR51" s="4"/>
      <c r="AS51" s="4"/>
      <c r="AT51" s="4"/>
      <c r="AU51" s="4"/>
      <c r="AV51" s="4"/>
    </row>
    <row r="52" spans="2:48" ht="4.5" customHeight="1" thickBot="1">
      <c r="B52" s="29"/>
      <c r="C52" s="30"/>
      <c r="D52" s="30"/>
      <c r="E52" s="45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53"/>
      <c r="AJ52" s="53"/>
      <c r="AK52" s="53"/>
      <c r="AL52" s="53"/>
      <c r="AM52" s="53"/>
      <c r="AN52" s="53"/>
      <c r="AO52" s="53"/>
      <c r="AP52" s="32"/>
      <c r="AQ52" s="6"/>
      <c r="AR52" s="4"/>
      <c r="AS52" s="4"/>
      <c r="AT52" s="4"/>
      <c r="AU52" s="4"/>
      <c r="AV52" s="4"/>
    </row>
    <row r="53" spans="2:48" ht="24" customHeight="1" thickBot="1">
      <c r="B53" s="87"/>
      <c r="C53" s="88"/>
      <c r="D53" s="89"/>
      <c r="E53" s="34"/>
      <c r="F53" s="36"/>
      <c r="AQ53" s="6"/>
      <c r="AR53" s="4"/>
      <c r="AS53" s="4"/>
      <c r="AT53" s="4"/>
      <c r="AU53" s="4"/>
      <c r="AV53" s="4"/>
    </row>
    <row r="54" spans="2:48" ht="24" customHeight="1" thickBot="1">
      <c r="B54" s="87" t="s">
        <v>9</v>
      </c>
      <c r="C54" s="88"/>
      <c r="D54" s="89"/>
      <c r="E54" s="34"/>
      <c r="F54" s="36">
        <v>100</v>
      </c>
      <c r="G54" s="36">
        <v>100</v>
      </c>
      <c r="H54" s="36">
        <v>100</v>
      </c>
      <c r="I54" s="36">
        <v>100</v>
      </c>
      <c r="J54" s="36">
        <v>100</v>
      </c>
      <c r="K54" s="36">
        <v>100</v>
      </c>
      <c r="L54" s="36">
        <v>100</v>
      </c>
      <c r="M54" s="36">
        <v>100</v>
      </c>
      <c r="N54" s="36">
        <v>100</v>
      </c>
      <c r="O54" s="36">
        <v>100</v>
      </c>
      <c r="P54" s="36">
        <v>100</v>
      </c>
      <c r="Q54" s="36">
        <v>100</v>
      </c>
      <c r="R54" s="36">
        <v>100</v>
      </c>
      <c r="S54" s="36">
        <v>100</v>
      </c>
      <c r="T54" s="36">
        <v>100</v>
      </c>
      <c r="U54" s="36">
        <v>100</v>
      </c>
      <c r="V54" s="36">
        <v>100</v>
      </c>
      <c r="W54" s="36">
        <v>100</v>
      </c>
      <c r="X54" s="36">
        <v>100</v>
      </c>
      <c r="Y54" s="36">
        <v>100</v>
      </c>
      <c r="Z54" s="36">
        <v>100</v>
      </c>
      <c r="AA54" s="36">
        <v>100</v>
      </c>
      <c r="AB54" s="36">
        <v>100</v>
      </c>
      <c r="AC54" s="36">
        <v>100</v>
      </c>
      <c r="AD54" s="36">
        <v>100</v>
      </c>
      <c r="AE54" s="36">
        <v>100</v>
      </c>
      <c r="AF54" s="36">
        <v>100</v>
      </c>
      <c r="AG54" s="36">
        <v>100</v>
      </c>
      <c r="AH54" s="36">
        <v>100</v>
      </c>
      <c r="AI54" s="36">
        <v>100</v>
      </c>
      <c r="AJ54" s="36">
        <v>100</v>
      </c>
      <c r="AK54" s="36">
        <v>100</v>
      </c>
      <c r="AL54" s="36">
        <v>100</v>
      </c>
      <c r="AM54" s="36">
        <v>100</v>
      </c>
      <c r="AN54" s="36">
        <v>100</v>
      </c>
      <c r="AO54" s="36">
        <v>100</v>
      </c>
      <c r="AQ54" s="6"/>
      <c r="AR54" s="4"/>
      <c r="AS54" s="4"/>
      <c r="AT54" s="4"/>
      <c r="AU54" s="4"/>
      <c r="AV54" s="4"/>
    </row>
    <row r="55" spans="5:48" ht="18" customHeight="1" thickBot="1">
      <c r="E55" s="35">
        <v>300</v>
      </c>
      <c r="F55" s="5">
        <f>SUM(E55+F54)</f>
        <v>400</v>
      </c>
      <c r="G55" s="5">
        <f aca="true" t="shared" si="4" ref="G55:AO55">SUM(F55+G54)</f>
        <v>500</v>
      </c>
      <c r="H55" s="5">
        <f t="shared" si="4"/>
        <v>600</v>
      </c>
      <c r="I55" s="5">
        <f t="shared" si="4"/>
        <v>700</v>
      </c>
      <c r="J55" s="5">
        <f t="shared" si="4"/>
        <v>800</v>
      </c>
      <c r="K55" s="5">
        <f t="shared" si="4"/>
        <v>900</v>
      </c>
      <c r="L55" s="5">
        <f t="shared" si="4"/>
        <v>1000</v>
      </c>
      <c r="M55" s="5">
        <f t="shared" si="4"/>
        <v>1100</v>
      </c>
      <c r="N55" s="5">
        <f t="shared" si="4"/>
        <v>1200</v>
      </c>
      <c r="O55" s="5">
        <f t="shared" si="4"/>
        <v>1300</v>
      </c>
      <c r="P55" s="5">
        <f t="shared" si="4"/>
        <v>1400</v>
      </c>
      <c r="Q55" s="5">
        <f t="shared" si="4"/>
        <v>1500</v>
      </c>
      <c r="R55" s="5">
        <f t="shared" si="4"/>
        <v>1600</v>
      </c>
      <c r="S55" s="5">
        <f t="shared" si="4"/>
        <v>1700</v>
      </c>
      <c r="T55" s="5">
        <f t="shared" si="4"/>
        <v>1800</v>
      </c>
      <c r="U55" s="5">
        <f t="shared" si="4"/>
        <v>1900</v>
      </c>
      <c r="V55" s="5">
        <f t="shared" si="4"/>
        <v>2000</v>
      </c>
      <c r="W55" s="5">
        <f t="shared" si="4"/>
        <v>2100</v>
      </c>
      <c r="X55" s="5">
        <f t="shared" si="4"/>
        <v>2200</v>
      </c>
      <c r="Y55" s="5">
        <f t="shared" si="4"/>
        <v>2300</v>
      </c>
      <c r="Z55" s="5">
        <f t="shared" si="4"/>
        <v>2400</v>
      </c>
      <c r="AA55" s="5">
        <f t="shared" si="4"/>
        <v>2500</v>
      </c>
      <c r="AB55" s="5">
        <f t="shared" si="4"/>
        <v>2600</v>
      </c>
      <c r="AC55" s="5">
        <f t="shared" si="4"/>
        <v>2700</v>
      </c>
      <c r="AD55" s="5">
        <f t="shared" si="4"/>
        <v>2800</v>
      </c>
      <c r="AE55" s="5">
        <f t="shared" si="4"/>
        <v>2900</v>
      </c>
      <c r="AF55" s="5">
        <f t="shared" si="4"/>
        <v>3000</v>
      </c>
      <c r="AG55" s="5">
        <f t="shared" si="4"/>
        <v>3100</v>
      </c>
      <c r="AH55" s="5">
        <f t="shared" si="4"/>
        <v>3200</v>
      </c>
      <c r="AI55" s="5">
        <f t="shared" si="4"/>
        <v>3300</v>
      </c>
      <c r="AJ55" s="5">
        <f t="shared" si="4"/>
        <v>3400</v>
      </c>
      <c r="AK55" s="5">
        <f t="shared" si="4"/>
        <v>3500</v>
      </c>
      <c r="AL55" s="5">
        <f t="shared" si="4"/>
        <v>3600</v>
      </c>
      <c r="AM55" s="5">
        <f t="shared" si="4"/>
        <v>3700</v>
      </c>
      <c r="AN55" s="5">
        <f t="shared" si="4"/>
        <v>3800</v>
      </c>
      <c r="AO55" s="5">
        <f t="shared" si="4"/>
        <v>3900</v>
      </c>
      <c r="AP55" s="1" t="s">
        <v>2</v>
      </c>
      <c r="AQ55" s="6"/>
      <c r="AR55" s="4"/>
      <c r="AS55" s="4"/>
      <c r="AT55" s="4"/>
      <c r="AU55" s="4"/>
      <c r="AV55" s="4"/>
    </row>
    <row r="56" spans="2:48" ht="18.75" thickBot="1">
      <c r="B56" s="90" t="s">
        <v>5</v>
      </c>
      <c r="C56" s="91"/>
      <c r="D56" s="92"/>
      <c r="E56" s="35" t="s">
        <v>12</v>
      </c>
      <c r="F56" s="27"/>
      <c r="G56" s="28"/>
      <c r="H56" s="28"/>
      <c r="I56" s="28"/>
      <c r="J56" s="28"/>
      <c r="K56" s="28"/>
      <c r="L56" s="28"/>
      <c r="M56" s="28"/>
      <c r="N56" s="2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28"/>
      <c r="AQ56" s="4"/>
      <c r="AR56" s="4"/>
      <c r="AS56" s="4"/>
      <c r="AT56" s="4"/>
      <c r="AU56" s="4"/>
      <c r="AV56" s="4"/>
    </row>
    <row r="57" spans="2:48" ht="18">
      <c r="B57" s="16" t="s">
        <v>10</v>
      </c>
      <c r="C57" s="17" t="s">
        <v>0</v>
      </c>
      <c r="D57" s="18" t="s">
        <v>11</v>
      </c>
      <c r="E57" s="38"/>
      <c r="F57" s="6"/>
      <c r="G57" s="4"/>
      <c r="H57" s="4"/>
      <c r="I57" s="4"/>
      <c r="J57" s="4"/>
      <c r="K57" s="4"/>
      <c r="L57" s="4"/>
      <c r="M57" s="4"/>
      <c r="N57" s="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4"/>
      <c r="AQ57" s="4"/>
      <c r="AR57" s="4"/>
      <c r="AS57" s="4"/>
      <c r="AT57" s="4"/>
      <c r="AU57" s="4"/>
      <c r="AV57" s="4"/>
    </row>
    <row r="58" spans="2:48" ht="18">
      <c r="B58" s="19" t="s">
        <v>54</v>
      </c>
      <c r="C58" s="8">
        <v>96</v>
      </c>
      <c r="D58" s="12" t="s">
        <v>55</v>
      </c>
      <c r="E58" s="38" t="s">
        <v>23</v>
      </c>
      <c r="F58" s="6" t="s">
        <v>23</v>
      </c>
      <c r="G58" s="4" t="s">
        <v>23</v>
      </c>
      <c r="H58" s="4">
        <v>4.12</v>
      </c>
      <c r="I58" s="4" t="s">
        <v>23</v>
      </c>
      <c r="J58" s="4" t="s">
        <v>23</v>
      </c>
      <c r="K58" s="4">
        <v>9.41</v>
      </c>
      <c r="L58" s="4" t="s">
        <v>23</v>
      </c>
      <c r="M58" s="4" t="s">
        <v>23</v>
      </c>
      <c r="N58" s="4">
        <v>16.84</v>
      </c>
      <c r="O58" s="64" t="s">
        <v>23</v>
      </c>
      <c r="P58" s="64" t="s">
        <v>23</v>
      </c>
      <c r="Q58" s="64">
        <v>7.78</v>
      </c>
      <c r="R58" s="64" t="s">
        <v>23</v>
      </c>
      <c r="S58" s="64" t="s">
        <v>23</v>
      </c>
      <c r="T58" s="64">
        <v>20.38</v>
      </c>
      <c r="U58" s="64" t="s">
        <v>23</v>
      </c>
      <c r="V58" s="64" t="s">
        <v>23</v>
      </c>
      <c r="W58" s="64">
        <v>42.87</v>
      </c>
      <c r="X58" s="64" t="s">
        <v>24</v>
      </c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61">
        <v>2100</v>
      </c>
      <c r="AQ58" s="4">
        <f>SUM(AP58/C58)</f>
        <v>21.875</v>
      </c>
      <c r="AR58" s="4"/>
      <c r="AS58" s="4"/>
      <c r="AT58" s="4"/>
      <c r="AU58" s="4"/>
      <c r="AV58" s="4"/>
    </row>
    <row r="59" spans="2:48" ht="18">
      <c r="B59" s="19" t="s">
        <v>56</v>
      </c>
      <c r="C59" s="8">
        <v>92</v>
      </c>
      <c r="D59" s="12" t="s">
        <v>57</v>
      </c>
      <c r="E59" s="38" t="s">
        <v>23</v>
      </c>
      <c r="F59" s="6" t="s">
        <v>23</v>
      </c>
      <c r="G59" s="4" t="s">
        <v>23</v>
      </c>
      <c r="H59" s="4">
        <v>4.16</v>
      </c>
      <c r="I59" s="4" t="s">
        <v>23</v>
      </c>
      <c r="J59" s="4" t="s">
        <v>23</v>
      </c>
      <c r="K59" s="4">
        <v>9.63</v>
      </c>
      <c r="L59" s="4" t="s">
        <v>23</v>
      </c>
      <c r="M59" s="4">
        <v>6.28</v>
      </c>
      <c r="N59" s="4" t="s">
        <v>23</v>
      </c>
      <c r="O59" s="64" t="s">
        <v>23</v>
      </c>
      <c r="P59" s="64">
        <v>8.4</v>
      </c>
      <c r="Q59" s="64">
        <v>29.72</v>
      </c>
      <c r="R59" s="64">
        <v>22.07</v>
      </c>
      <c r="S59" s="64">
        <v>28.44</v>
      </c>
      <c r="T59" s="64">
        <v>11.03</v>
      </c>
      <c r="U59" s="64">
        <v>39.06</v>
      </c>
      <c r="V59" s="64" t="s">
        <v>24</v>
      </c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61">
        <v>1900</v>
      </c>
      <c r="AQ59" s="4">
        <f aca="true" t="shared" si="5" ref="AQ59:AQ66">SUM(AP59/C59)</f>
        <v>20.652173913043477</v>
      </c>
      <c r="AR59" s="4"/>
      <c r="AS59" s="4"/>
      <c r="AT59" s="4"/>
      <c r="AU59" s="4"/>
      <c r="AV59" s="4"/>
    </row>
    <row r="60" spans="2:48" ht="18">
      <c r="B60" s="19" t="s">
        <v>18</v>
      </c>
      <c r="C60" s="8">
        <v>92</v>
      </c>
      <c r="D60" s="12" t="s">
        <v>31</v>
      </c>
      <c r="E60" s="38">
        <v>4.93</v>
      </c>
      <c r="F60" s="6" t="s">
        <v>23</v>
      </c>
      <c r="G60" s="4">
        <v>6.25</v>
      </c>
      <c r="H60" s="4">
        <v>8.59</v>
      </c>
      <c r="I60" s="4">
        <v>12.85</v>
      </c>
      <c r="J60" s="4">
        <v>25.22</v>
      </c>
      <c r="K60" s="4" t="s">
        <v>24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61">
        <v>800</v>
      </c>
      <c r="AQ60" s="4">
        <f t="shared" si="5"/>
        <v>8.695652173913043</v>
      </c>
      <c r="AR60" s="4"/>
      <c r="AS60" s="4"/>
      <c r="AT60" s="4"/>
      <c r="AU60" s="4"/>
      <c r="AV60" s="4"/>
    </row>
    <row r="61" spans="2:48" ht="18">
      <c r="B61" s="19" t="s">
        <v>58</v>
      </c>
      <c r="C61" s="8">
        <v>98</v>
      </c>
      <c r="D61" s="12" t="s">
        <v>45</v>
      </c>
      <c r="E61" s="38" t="s">
        <v>23</v>
      </c>
      <c r="F61" s="6">
        <v>17.66</v>
      </c>
      <c r="G61" s="4">
        <v>4.78</v>
      </c>
      <c r="H61" s="4">
        <v>5.88</v>
      </c>
      <c r="I61" s="4" t="s">
        <v>23</v>
      </c>
      <c r="J61" s="4">
        <v>6.66</v>
      </c>
      <c r="K61" s="4" t="s">
        <v>23</v>
      </c>
      <c r="L61" s="4">
        <v>23.66</v>
      </c>
      <c r="M61" s="4">
        <v>18.03</v>
      </c>
      <c r="N61" s="4" t="s">
        <v>24</v>
      </c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61">
        <v>1100</v>
      </c>
      <c r="AQ61" s="4">
        <f t="shared" si="5"/>
        <v>11.224489795918368</v>
      </c>
      <c r="AR61" s="4"/>
      <c r="AS61" s="4"/>
      <c r="AT61" s="4"/>
      <c r="AU61" s="4"/>
      <c r="AV61" s="4"/>
    </row>
    <row r="62" spans="2:48" ht="18">
      <c r="B62" s="19" t="s">
        <v>59</v>
      </c>
      <c r="C62" s="8">
        <v>87</v>
      </c>
      <c r="D62" s="12" t="s">
        <v>46</v>
      </c>
      <c r="E62" s="38" t="s">
        <v>23</v>
      </c>
      <c r="F62" s="6">
        <v>10.97</v>
      </c>
      <c r="G62" s="4" t="s">
        <v>23</v>
      </c>
      <c r="H62" s="4" t="s">
        <v>23</v>
      </c>
      <c r="I62" s="4">
        <v>6.65</v>
      </c>
      <c r="J62" s="4" t="s">
        <v>23</v>
      </c>
      <c r="K62" s="4">
        <v>10.44</v>
      </c>
      <c r="L62" s="4" t="s">
        <v>23</v>
      </c>
      <c r="M62" s="4">
        <v>8.75</v>
      </c>
      <c r="N62" s="4" t="s">
        <v>23</v>
      </c>
      <c r="O62" s="64">
        <v>19.91</v>
      </c>
      <c r="P62" s="64" t="s">
        <v>23</v>
      </c>
      <c r="Q62" s="64" t="s">
        <v>24</v>
      </c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61">
        <v>1300</v>
      </c>
      <c r="AQ62" s="4">
        <f t="shared" si="5"/>
        <v>14.942528735632184</v>
      </c>
      <c r="AR62" s="4"/>
      <c r="AS62" s="4"/>
      <c r="AT62" s="4"/>
      <c r="AU62" s="4"/>
      <c r="AV62" s="4"/>
    </row>
    <row r="63" spans="2:48" ht="18">
      <c r="B63" s="19" t="s">
        <v>60</v>
      </c>
      <c r="C63" s="8">
        <v>85</v>
      </c>
      <c r="D63" s="12" t="s">
        <v>36</v>
      </c>
      <c r="E63" s="38" t="s">
        <v>23</v>
      </c>
      <c r="F63" s="6">
        <v>6.65</v>
      </c>
      <c r="G63" s="4">
        <v>5.66</v>
      </c>
      <c r="H63" s="4">
        <v>12.82</v>
      </c>
      <c r="I63" s="4">
        <v>10.88</v>
      </c>
      <c r="J63" s="4">
        <v>29.66</v>
      </c>
      <c r="K63" s="4">
        <v>21.09</v>
      </c>
      <c r="L63" s="4">
        <v>40.31</v>
      </c>
      <c r="M63" s="4">
        <v>55.75</v>
      </c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61">
        <v>1100</v>
      </c>
      <c r="AQ63" s="4">
        <f t="shared" si="5"/>
        <v>12.941176470588236</v>
      </c>
      <c r="AR63" s="4"/>
      <c r="AS63" s="4"/>
      <c r="AT63" s="4"/>
      <c r="AU63" s="4"/>
      <c r="AV63" s="4"/>
    </row>
    <row r="64" spans="2:48" ht="18">
      <c r="B64" s="19" t="s">
        <v>61</v>
      </c>
      <c r="C64" s="8">
        <v>90</v>
      </c>
      <c r="D64" s="12" t="s">
        <v>45</v>
      </c>
      <c r="E64" s="39" t="s">
        <v>23</v>
      </c>
      <c r="F64" s="6" t="s">
        <v>23</v>
      </c>
      <c r="G64" s="4">
        <v>5.09</v>
      </c>
      <c r="H64" s="4">
        <v>9.22</v>
      </c>
      <c r="I64" s="4" t="s">
        <v>23</v>
      </c>
      <c r="J64" s="4">
        <v>8.5</v>
      </c>
      <c r="K64" s="4" t="s">
        <v>23</v>
      </c>
      <c r="L64" s="4" t="s">
        <v>24</v>
      </c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61">
        <v>800</v>
      </c>
      <c r="AQ64" s="4">
        <f t="shared" si="5"/>
        <v>8.88888888888889</v>
      </c>
      <c r="AR64" s="4"/>
      <c r="AS64" s="4"/>
      <c r="AT64" s="4"/>
      <c r="AU64" s="4"/>
      <c r="AV64" s="4"/>
    </row>
    <row r="65" spans="2:48" ht="18">
      <c r="B65" s="54" t="s">
        <v>62</v>
      </c>
      <c r="C65" s="26">
        <v>90</v>
      </c>
      <c r="D65" s="55" t="s">
        <v>63</v>
      </c>
      <c r="E65" s="39" t="s">
        <v>23</v>
      </c>
      <c r="F65" s="6" t="s">
        <v>23</v>
      </c>
      <c r="G65" s="4">
        <v>3.93</v>
      </c>
      <c r="H65" s="4" t="s">
        <v>23</v>
      </c>
      <c r="I65" s="4">
        <v>7.5</v>
      </c>
      <c r="J65" s="4" t="s">
        <v>23</v>
      </c>
      <c r="K65" s="4">
        <v>9.38</v>
      </c>
      <c r="L65" s="4" t="s">
        <v>23</v>
      </c>
      <c r="M65" s="4">
        <v>11.28</v>
      </c>
      <c r="N65" s="4" t="s">
        <v>23</v>
      </c>
      <c r="O65" s="64">
        <v>42.69</v>
      </c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61">
        <v>1300</v>
      </c>
      <c r="AQ65" s="4">
        <f t="shared" si="5"/>
        <v>14.444444444444445</v>
      </c>
      <c r="AR65" s="4"/>
      <c r="AS65" s="4"/>
      <c r="AT65" s="4"/>
      <c r="AU65" s="4"/>
      <c r="AV65" s="4"/>
    </row>
    <row r="66" spans="2:48" ht="18">
      <c r="B66" s="54" t="s">
        <v>67</v>
      </c>
      <c r="C66" s="26">
        <v>100</v>
      </c>
      <c r="D66" s="55" t="s">
        <v>68</v>
      </c>
      <c r="E66" s="39">
        <v>2.37</v>
      </c>
      <c r="F66" s="6">
        <v>7.09</v>
      </c>
      <c r="G66" s="4">
        <v>11.1</v>
      </c>
      <c r="H66" s="4">
        <v>12.97</v>
      </c>
      <c r="I66" s="4">
        <v>30.43</v>
      </c>
      <c r="J66" s="4">
        <v>18.9</v>
      </c>
      <c r="K66" s="4" t="s">
        <v>24</v>
      </c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61">
        <v>800</v>
      </c>
      <c r="AQ66" s="4">
        <f t="shared" si="5"/>
        <v>8</v>
      </c>
      <c r="AR66" s="4"/>
      <c r="AS66" s="4"/>
      <c r="AT66" s="4"/>
      <c r="AU66" s="4"/>
      <c r="AV66" s="4"/>
    </row>
    <row r="67" spans="2:48" ht="18.75" thickBot="1">
      <c r="B67" s="20"/>
      <c r="C67" s="13"/>
      <c r="D67" s="14"/>
      <c r="E67" s="39"/>
      <c r="F67" s="6"/>
      <c r="G67" s="4"/>
      <c r="H67" s="4"/>
      <c r="I67" s="4"/>
      <c r="J67" s="4"/>
      <c r="K67" s="4"/>
      <c r="L67" s="4"/>
      <c r="M67" s="4"/>
      <c r="N67" s="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1"/>
      <c r="AQ67" s="4"/>
      <c r="AR67" s="4"/>
      <c r="AS67" s="4"/>
      <c r="AT67" s="4"/>
      <c r="AU67" s="4"/>
      <c r="AV67" s="4"/>
    </row>
    <row r="68" spans="2:41" ht="24" thickBot="1">
      <c r="B68" s="87" t="s">
        <v>9</v>
      </c>
      <c r="C68" s="88"/>
      <c r="D68" s="89"/>
      <c r="E68" s="34"/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6">
        <v>100</v>
      </c>
      <c r="S68" s="36">
        <v>100</v>
      </c>
      <c r="T68" s="36">
        <v>100</v>
      </c>
      <c r="U68" s="36">
        <v>100</v>
      </c>
      <c r="V68" s="36">
        <v>100</v>
      </c>
      <c r="W68" s="36">
        <v>100</v>
      </c>
      <c r="X68" s="36">
        <v>100</v>
      </c>
      <c r="Y68" s="36">
        <v>100</v>
      </c>
      <c r="Z68" s="36">
        <v>100</v>
      </c>
      <c r="AA68" s="36">
        <v>100</v>
      </c>
      <c r="AB68" s="36">
        <v>100</v>
      </c>
      <c r="AC68" s="36">
        <v>100</v>
      </c>
      <c r="AD68" s="36">
        <v>100</v>
      </c>
      <c r="AE68" s="36">
        <v>100</v>
      </c>
      <c r="AF68" s="36">
        <v>100</v>
      </c>
      <c r="AG68" s="36">
        <v>100</v>
      </c>
      <c r="AH68" s="36">
        <v>100</v>
      </c>
      <c r="AI68" s="36">
        <v>100</v>
      </c>
      <c r="AJ68" s="36">
        <v>100</v>
      </c>
      <c r="AK68" s="36">
        <v>100</v>
      </c>
      <c r="AL68" s="36">
        <v>100</v>
      </c>
      <c r="AM68" s="36">
        <v>100</v>
      </c>
      <c r="AN68" s="36">
        <v>100</v>
      </c>
      <c r="AO68" s="36">
        <v>100</v>
      </c>
    </row>
    <row r="69" spans="2:43" ht="18.75" thickBot="1">
      <c r="B69" s="49"/>
      <c r="C69" s="49"/>
      <c r="D69" s="49"/>
      <c r="E69" s="49">
        <v>300</v>
      </c>
      <c r="F69" s="5">
        <f>SUM(E69+F68)</f>
        <v>400</v>
      </c>
      <c r="G69" s="5">
        <f aca="true" t="shared" si="6" ref="G69:AO69">SUM(F69+G68)</f>
        <v>500</v>
      </c>
      <c r="H69" s="5">
        <f t="shared" si="6"/>
        <v>600</v>
      </c>
      <c r="I69" s="5">
        <f t="shared" si="6"/>
        <v>700</v>
      </c>
      <c r="J69" s="5">
        <f t="shared" si="6"/>
        <v>800</v>
      </c>
      <c r="K69" s="5">
        <f t="shared" si="6"/>
        <v>900</v>
      </c>
      <c r="L69" s="5">
        <f t="shared" si="6"/>
        <v>1000</v>
      </c>
      <c r="M69" s="5">
        <f t="shared" si="6"/>
        <v>1100</v>
      </c>
      <c r="N69" s="5">
        <f t="shared" si="6"/>
        <v>1200</v>
      </c>
      <c r="O69" s="5">
        <f t="shared" si="6"/>
        <v>1300</v>
      </c>
      <c r="P69" s="5">
        <f t="shared" si="6"/>
        <v>1400</v>
      </c>
      <c r="Q69" s="5">
        <f t="shared" si="6"/>
        <v>1500</v>
      </c>
      <c r="R69" s="5">
        <f t="shared" si="6"/>
        <v>1600</v>
      </c>
      <c r="S69" s="5">
        <f t="shared" si="6"/>
        <v>1700</v>
      </c>
      <c r="T69" s="5">
        <f t="shared" si="6"/>
        <v>1800</v>
      </c>
      <c r="U69" s="5">
        <f t="shared" si="6"/>
        <v>1900</v>
      </c>
      <c r="V69" s="5">
        <f t="shared" si="6"/>
        <v>2000</v>
      </c>
      <c r="W69" s="5">
        <f t="shared" si="6"/>
        <v>2100</v>
      </c>
      <c r="X69" s="5">
        <f t="shared" si="6"/>
        <v>2200</v>
      </c>
      <c r="Y69" s="5">
        <f t="shared" si="6"/>
        <v>2300</v>
      </c>
      <c r="Z69" s="5">
        <f t="shared" si="6"/>
        <v>2400</v>
      </c>
      <c r="AA69" s="5">
        <f t="shared" si="6"/>
        <v>2500</v>
      </c>
      <c r="AB69" s="5">
        <f t="shared" si="6"/>
        <v>2600</v>
      </c>
      <c r="AC69" s="5">
        <f t="shared" si="6"/>
        <v>2700</v>
      </c>
      <c r="AD69" s="5">
        <f t="shared" si="6"/>
        <v>2800</v>
      </c>
      <c r="AE69" s="5">
        <f t="shared" si="6"/>
        <v>2900</v>
      </c>
      <c r="AF69" s="5">
        <f t="shared" si="6"/>
        <v>3000</v>
      </c>
      <c r="AG69" s="5">
        <f t="shared" si="6"/>
        <v>3100</v>
      </c>
      <c r="AH69" s="5">
        <f t="shared" si="6"/>
        <v>3200</v>
      </c>
      <c r="AI69" s="5">
        <f t="shared" si="6"/>
        <v>3300</v>
      </c>
      <c r="AJ69" s="5">
        <f t="shared" si="6"/>
        <v>3400</v>
      </c>
      <c r="AK69" s="5">
        <f t="shared" si="6"/>
        <v>3500</v>
      </c>
      <c r="AL69" s="5">
        <f t="shared" si="6"/>
        <v>3600</v>
      </c>
      <c r="AM69" s="5">
        <f t="shared" si="6"/>
        <v>3700</v>
      </c>
      <c r="AN69" s="5">
        <f t="shared" si="6"/>
        <v>3800</v>
      </c>
      <c r="AO69" s="5">
        <f t="shared" si="6"/>
        <v>3900</v>
      </c>
      <c r="AP69" s="1" t="s">
        <v>2</v>
      </c>
      <c r="AQ69" s="2" t="s">
        <v>1</v>
      </c>
    </row>
    <row r="70" spans="2:48" ht="18.75" thickBot="1">
      <c r="B70" s="93" t="s">
        <v>6</v>
      </c>
      <c r="C70" s="94"/>
      <c r="D70" s="95"/>
      <c r="E70" s="35" t="s">
        <v>12</v>
      </c>
      <c r="F70" s="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61"/>
      <c r="AQ70" s="4"/>
      <c r="AR70" s="4"/>
      <c r="AS70" s="4"/>
      <c r="AT70" s="4"/>
      <c r="AU70" s="4"/>
      <c r="AV70" s="4"/>
    </row>
    <row r="71" spans="2:48" ht="18">
      <c r="B71" s="16" t="s">
        <v>10</v>
      </c>
      <c r="C71" s="17" t="s">
        <v>0</v>
      </c>
      <c r="D71" s="18" t="s">
        <v>11</v>
      </c>
      <c r="E71" s="37"/>
      <c r="F71" s="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61"/>
      <c r="AQ71" s="4"/>
      <c r="AR71" s="4"/>
      <c r="AS71" s="4"/>
      <c r="AT71" s="4"/>
      <c r="AU71" s="4"/>
      <c r="AV71" s="4"/>
    </row>
    <row r="72" spans="2:48" ht="18">
      <c r="B72" s="21" t="s">
        <v>64</v>
      </c>
      <c r="C72" s="8">
        <v>101</v>
      </c>
      <c r="D72" s="12" t="s">
        <v>55</v>
      </c>
      <c r="E72" s="38">
        <v>3.25</v>
      </c>
      <c r="F72" s="6" t="s">
        <v>23</v>
      </c>
      <c r="G72" s="4" t="s">
        <v>23</v>
      </c>
      <c r="H72" s="4">
        <v>5.69</v>
      </c>
      <c r="I72" s="4" t="s">
        <v>23</v>
      </c>
      <c r="J72" s="4" t="s">
        <v>23</v>
      </c>
      <c r="K72" s="4">
        <v>25.94</v>
      </c>
      <c r="L72" s="4" t="s">
        <v>23</v>
      </c>
      <c r="M72" s="4" t="s">
        <v>23</v>
      </c>
      <c r="N72" s="4">
        <v>58</v>
      </c>
      <c r="O72" s="4" t="s">
        <v>23</v>
      </c>
      <c r="P72" s="4" t="s">
        <v>23</v>
      </c>
      <c r="Q72" s="4">
        <v>46.88</v>
      </c>
      <c r="R72" s="4">
        <v>40.41</v>
      </c>
      <c r="S72" s="4" t="s">
        <v>24</v>
      </c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61">
        <v>1600</v>
      </c>
      <c r="AQ72" s="4">
        <f>SUM(AP72/C72)</f>
        <v>15.841584158415841</v>
      </c>
      <c r="AR72" s="4"/>
      <c r="AS72" s="4"/>
      <c r="AT72" s="4"/>
      <c r="AU72" s="4"/>
      <c r="AV72" s="4"/>
    </row>
    <row r="73" spans="2:48" ht="18">
      <c r="B73" s="56" t="s">
        <v>17</v>
      </c>
      <c r="C73" s="26">
        <v>110</v>
      </c>
      <c r="D73" s="55" t="s">
        <v>65</v>
      </c>
      <c r="E73" s="39" t="s">
        <v>23</v>
      </c>
      <c r="F73" s="6" t="s">
        <v>23</v>
      </c>
      <c r="G73" s="4" t="s">
        <v>23</v>
      </c>
      <c r="H73" s="4">
        <v>3.09</v>
      </c>
      <c r="I73" s="4" t="s">
        <v>23</v>
      </c>
      <c r="J73" s="4" t="s">
        <v>23</v>
      </c>
      <c r="K73" s="4">
        <v>4.53</v>
      </c>
      <c r="L73" s="4" t="s">
        <v>23</v>
      </c>
      <c r="M73" s="4" t="s">
        <v>23</v>
      </c>
      <c r="N73" s="4">
        <v>6.09</v>
      </c>
      <c r="O73" s="4" t="s">
        <v>23</v>
      </c>
      <c r="P73" s="4" t="s">
        <v>23</v>
      </c>
      <c r="Q73" s="4">
        <v>13.56</v>
      </c>
      <c r="R73" s="4" t="s">
        <v>23</v>
      </c>
      <c r="S73" s="4" t="s">
        <v>23</v>
      </c>
      <c r="T73" s="4">
        <v>48.63</v>
      </c>
      <c r="U73" s="4" t="s">
        <v>23</v>
      </c>
      <c r="V73" s="4" t="s">
        <v>23</v>
      </c>
      <c r="W73" s="4">
        <v>50.25</v>
      </c>
      <c r="X73" s="4" t="s">
        <v>24</v>
      </c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61">
        <v>2100</v>
      </c>
      <c r="AQ73" s="4">
        <f>SUM(AP73/C73)</f>
        <v>19.09090909090909</v>
      </c>
      <c r="AR73" s="4"/>
      <c r="AS73" s="4"/>
      <c r="AT73" s="4"/>
      <c r="AU73" s="4"/>
      <c r="AV73" s="4"/>
    </row>
    <row r="74" spans="2:48" ht="18">
      <c r="B74" s="56"/>
      <c r="C74" s="26"/>
      <c r="D74" s="55"/>
      <c r="E74" s="39"/>
      <c r="F74" s="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2:48" ht="18.75" thickBot="1">
      <c r="B75" s="22"/>
      <c r="C75" s="13"/>
      <c r="D75" s="14"/>
      <c r="E75" s="39"/>
      <c r="F75" s="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2:48" ht="6" customHeight="1" thickBot="1">
      <c r="B76" s="29"/>
      <c r="C76" s="30"/>
      <c r="D76" s="30"/>
      <c r="E76" s="30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53"/>
      <c r="AJ76" s="53"/>
      <c r="AK76" s="53"/>
      <c r="AL76" s="53"/>
      <c r="AM76" s="53"/>
      <c r="AN76" s="53"/>
      <c r="AO76" s="53"/>
      <c r="AP76" s="32"/>
      <c r="AQ76" s="4"/>
      <c r="AR76" s="4"/>
      <c r="AS76" s="4"/>
      <c r="AT76" s="4"/>
      <c r="AU76" s="4"/>
      <c r="AV76" s="4"/>
    </row>
    <row r="77" spans="2:48" ht="18.75" thickBot="1">
      <c r="B77" s="96" t="s">
        <v>7</v>
      </c>
      <c r="C77" s="97"/>
      <c r="D77" s="98"/>
      <c r="E77" s="35" t="s">
        <v>12</v>
      </c>
      <c r="F77" s="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2:48" ht="18">
      <c r="B78" s="16" t="s">
        <v>10</v>
      </c>
      <c r="C78" s="17" t="s">
        <v>0</v>
      </c>
      <c r="D78" s="18" t="s">
        <v>11</v>
      </c>
      <c r="E78" s="67"/>
      <c r="F78" s="63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4"/>
      <c r="AQ78" s="4"/>
      <c r="AR78" s="4"/>
      <c r="AS78" s="4"/>
      <c r="AT78" s="4"/>
      <c r="AU78" s="4"/>
      <c r="AV78" s="4"/>
    </row>
    <row r="79" spans="2:48" ht="18">
      <c r="B79" s="23" t="s">
        <v>15</v>
      </c>
      <c r="C79" s="8">
        <v>137</v>
      </c>
      <c r="D79" s="12" t="s">
        <v>16</v>
      </c>
      <c r="E79" s="68" t="s">
        <v>23</v>
      </c>
      <c r="F79" s="63" t="s">
        <v>23</v>
      </c>
      <c r="G79" s="64" t="s">
        <v>23</v>
      </c>
      <c r="H79" s="64">
        <v>5.16</v>
      </c>
      <c r="I79" s="64" t="s">
        <v>23</v>
      </c>
      <c r="J79" s="64" t="s">
        <v>23</v>
      </c>
      <c r="K79" s="64">
        <v>7.25</v>
      </c>
      <c r="L79" s="64" t="s">
        <v>23</v>
      </c>
      <c r="M79" s="64" t="s">
        <v>23</v>
      </c>
      <c r="N79" s="64">
        <v>6.91</v>
      </c>
      <c r="O79" s="64" t="s">
        <v>23</v>
      </c>
      <c r="P79" s="64" t="s">
        <v>23</v>
      </c>
      <c r="Q79" s="64">
        <v>8.78</v>
      </c>
      <c r="R79" s="64" t="s">
        <v>23</v>
      </c>
      <c r="S79" s="64" t="s">
        <v>23</v>
      </c>
      <c r="T79" s="64">
        <v>11.03</v>
      </c>
      <c r="U79" s="64" t="s">
        <v>23</v>
      </c>
      <c r="V79" s="64" t="s">
        <v>23</v>
      </c>
      <c r="W79" s="64">
        <v>24.25</v>
      </c>
      <c r="X79" s="64">
        <v>16.24</v>
      </c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1">
        <v>2200</v>
      </c>
      <c r="AQ79" s="4">
        <f>SUM(AP79/C79)</f>
        <v>16.05839416058394</v>
      </c>
      <c r="AR79" s="4"/>
      <c r="AS79" s="4"/>
      <c r="AT79" s="4"/>
      <c r="AU79" s="4"/>
      <c r="AV79" s="4"/>
    </row>
    <row r="80" spans="2:48" ht="18">
      <c r="B80" s="23"/>
      <c r="C80" s="8"/>
      <c r="D80" s="12"/>
      <c r="E80" s="68"/>
      <c r="F80" s="63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4"/>
      <c r="AQ80" s="4"/>
      <c r="AR80" s="4"/>
      <c r="AS80" s="4"/>
      <c r="AT80" s="4"/>
      <c r="AU80" s="4"/>
      <c r="AV80" s="4"/>
    </row>
    <row r="81" spans="2:48" ht="18">
      <c r="B81" s="23"/>
      <c r="C81" s="8"/>
      <c r="D81" s="12"/>
      <c r="E81" s="68"/>
      <c r="F81" s="63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4"/>
      <c r="AQ81" s="4"/>
      <c r="AR81" s="4"/>
      <c r="AS81" s="4"/>
      <c r="AT81" s="4"/>
      <c r="AU81" s="4"/>
      <c r="AV81" s="4"/>
    </row>
    <row r="82" spans="2:48" ht="18">
      <c r="B82" s="23"/>
      <c r="C82" s="8"/>
      <c r="D82" s="12"/>
      <c r="E82" s="68"/>
      <c r="F82" s="63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4"/>
      <c r="AQ82" s="4"/>
      <c r="AR82" s="4"/>
      <c r="AS82" s="4"/>
      <c r="AT82" s="4"/>
      <c r="AU82" s="4"/>
      <c r="AV82" s="4"/>
    </row>
    <row r="83" spans="2:48" ht="18.75" thickBot="1">
      <c r="B83" s="24"/>
      <c r="C83" s="13"/>
      <c r="D83" s="14"/>
      <c r="E83" s="69"/>
      <c r="F83" s="63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4"/>
      <c r="AQ83" s="4"/>
      <c r="AR83" s="4"/>
      <c r="AS83" s="4"/>
      <c r="AT83" s="4"/>
      <c r="AU83" s="4"/>
      <c r="AV83" s="4"/>
    </row>
    <row r="84" spans="2:42" ht="4.5" customHeight="1" thickBot="1">
      <c r="B84" s="29"/>
      <c r="C84" s="30"/>
      <c r="D84" s="30"/>
      <c r="E84" s="30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53"/>
      <c r="AJ84" s="53"/>
      <c r="AK84" s="53"/>
      <c r="AL84" s="53"/>
      <c r="AM84" s="53"/>
      <c r="AN84" s="53"/>
      <c r="AO84" s="53"/>
      <c r="AP84" s="32"/>
    </row>
  </sheetData>
  <sheetProtection/>
  <mergeCells count="14">
    <mergeCell ref="B70:D70"/>
    <mergeCell ref="B77:D77"/>
    <mergeCell ref="B35:D35"/>
    <mergeCell ref="B68:D68"/>
    <mergeCell ref="B11:D11"/>
    <mergeCell ref="B12:D12"/>
    <mergeCell ref="B53:D53"/>
    <mergeCell ref="B54:D54"/>
    <mergeCell ref="B15:D15"/>
    <mergeCell ref="B37:D37"/>
    <mergeCell ref="B23:D23"/>
    <mergeCell ref="B25:D25"/>
    <mergeCell ref="B2:D2"/>
    <mergeCell ref="B56:D56"/>
  </mergeCells>
  <printOptions/>
  <pageMargins left="0" right="0" top="0" bottom="0" header="0.5" footer="0.5"/>
  <pageSetup fitToHeight="5" fitToWidth="3" horizontalDpi="300" verticalDpi="300" orientation="landscape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Moses</dc:creator>
  <cp:keywords/>
  <dc:description/>
  <cp:lastModifiedBy> </cp:lastModifiedBy>
  <cp:lastPrinted>2013-04-27T08:35:09Z</cp:lastPrinted>
  <dcterms:created xsi:type="dcterms:W3CDTF">2003-04-04T00:24:11Z</dcterms:created>
  <dcterms:modified xsi:type="dcterms:W3CDTF">2014-05-01T11:11:31Z</dcterms:modified>
  <cp:category/>
  <cp:version/>
  <cp:contentType/>
  <cp:contentStatus/>
</cp:coreProperties>
</file>